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statistika\2025\gadasaxadebi\05-25 gadasax\"/>
    </mc:Choice>
  </mc:AlternateContent>
  <bookViews>
    <workbookView xWindow="0" yWindow="0" windowWidth="28800" windowHeight="12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B17" i="1" l="1"/>
  <c r="HX17" i="1" l="1"/>
  <c r="HU17" i="1" l="1"/>
  <c r="GY6" i="1" l="1"/>
  <c r="GK17" i="1" l="1"/>
  <c r="GJ17" i="1" l="1"/>
  <c r="GH17" i="1" l="1"/>
  <c r="GG17" i="1"/>
  <c r="GF17" i="1" l="1"/>
  <c r="GE17" i="1" l="1"/>
  <c r="GC17" i="1" l="1"/>
  <c r="GB17" i="1"/>
  <c r="GA17" i="1" l="1"/>
  <c r="FZ17" i="1" l="1"/>
  <c r="FY17" i="1" l="1"/>
  <c r="FU17" i="1"/>
  <c r="FY6" i="1" l="1"/>
  <c r="FU6" i="1" l="1"/>
  <c r="FT6" i="1" l="1"/>
  <c r="FR17" i="1" l="1"/>
  <c r="FP17" i="1" l="1"/>
  <c r="FP6" i="1" l="1"/>
  <c r="FN17" i="1"/>
  <c r="FM6" i="1" l="1"/>
  <c r="FK17" i="1" l="1"/>
  <c r="FJ6" i="1" l="1"/>
  <c r="FH17" i="1" l="1"/>
  <c r="FH6" i="1" l="1"/>
  <c r="FF17" i="1"/>
  <c r="FD17" i="1" l="1"/>
  <c r="FC17" i="1" l="1"/>
  <c r="EZ6" i="1" l="1"/>
  <c r="EZ17" i="1"/>
  <c r="EU17" i="1"/>
  <c r="EY17" i="1" l="1"/>
  <c r="EY6" i="1"/>
  <c r="EX6" i="1" l="1"/>
  <c r="EX17" i="1"/>
  <c r="EW6" i="1"/>
  <c r="EV6" i="1"/>
  <c r="EU6" i="1"/>
  <c r="ET6" i="1"/>
  <c r="ET17" i="1" s="1"/>
  <c r="ES6" i="1"/>
  <c r="ES17" i="1" s="1"/>
  <c r="ER6" i="1"/>
  <c r="ER17" i="1" s="1"/>
  <c r="EQ6" i="1"/>
  <c r="EQ17" i="1" s="1"/>
  <c r="EP6" i="1"/>
  <c r="EP17" i="1" s="1"/>
  <c r="EO6" i="1"/>
  <c r="EO17" i="1" s="1"/>
  <c r="EN6" i="1"/>
  <c r="EN17" i="1" s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 s="1"/>
  <c r="EG6" i="1"/>
  <c r="EG17" i="1" s="1"/>
  <c r="EF6" i="1"/>
  <c r="EF17" i="1" s="1"/>
  <c r="EE6" i="1"/>
  <c r="EE17" i="1" s="1"/>
  <c r="ED6" i="1"/>
  <c r="ED17" i="1" s="1"/>
  <c r="EC6" i="1"/>
  <c r="EC17" i="1" s="1"/>
  <c r="EB6" i="1"/>
  <c r="EB17" i="1" s="1"/>
  <c r="EA6" i="1"/>
  <c r="EA17" i="1" s="1"/>
  <c r="DZ6" i="1"/>
  <c r="DZ17" i="1" s="1"/>
  <c r="DY6" i="1"/>
  <c r="DY17" i="1" s="1"/>
  <c r="DX6" i="1"/>
  <c r="DX17" i="1" s="1"/>
  <c r="DW6" i="1"/>
  <c r="DW17" i="1" s="1"/>
  <c r="DV6" i="1"/>
  <c r="DV17" i="1" s="1"/>
  <c r="DU6" i="1"/>
  <c r="DU17" i="1" s="1"/>
  <c r="DT6" i="1"/>
  <c r="DT17" i="1" s="1"/>
  <c r="DS6" i="1"/>
  <c r="DS17" i="1" s="1"/>
  <c r="DR6" i="1"/>
  <c r="DR17" i="1" s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 s="1"/>
  <c r="DH6" i="1"/>
  <c r="DH17" i="1" s="1"/>
  <c r="DG6" i="1"/>
  <c r="DG17" i="1" s="1"/>
  <c r="DF6" i="1"/>
  <c r="DF17" i="1" s="1"/>
  <c r="DE6" i="1"/>
  <c r="DE17" i="1" s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CH6" i="1"/>
  <c r="CH17" i="1" s="1"/>
  <c r="CG6" i="1"/>
  <c r="CG17" i="1" s="1"/>
  <c r="CF6" i="1"/>
  <c r="CF17" i="1" s="1"/>
  <c r="CE6" i="1"/>
  <c r="CE17" i="1" s="1"/>
  <c r="CD6" i="1"/>
  <c r="CD17" i="1" s="1"/>
  <c r="CC6" i="1"/>
  <c r="CC17" i="1" s="1"/>
  <c r="CB6" i="1"/>
  <c r="CB17" i="1" s="1"/>
  <c r="CA6" i="1"/>
  <c r="CA17" i="1" s="1"/>
  <c r="BZ6" i="1"/>
  <c r="BZ17" i="1" s="1"/>
  <c r="BY6" i="1"/>
  <c r="BY17" i="1" s="1"/>
  <c r="BX6" i="1"/>
  <c r="BX17" i="1" s="1"/>
  <c r="BW6" i="1"/>
  <c r="BW17" i="1" s="1"/>
  <c r="BV6" i="1"/>
  <c r="BV17" i="1" s="1"/>
  <c r="BU6" i="1"/>
  <c r="BU17" i="1" s="1"/>
  <c r="BT6" i="1"/>
  <c r="BT17" i="1" s="1"/>
  <c r="BS6" i="1"/>
  <c r="BS17" i="1" s="1"/>
  <c r="BR6" i="1"/>
  <c r="BR17" i="1" s="1"/>
  <c r="BQ6" i="1"/>
  <c r="BQ17" i="1" s="1"/>
  <c r="BP6" i="1"/>
  <c r="BP17" i="1" s="1"/>
  <c r="BO6" i="1"/>
  <c r="BO17" i="1" s="1"/>
  <c r="BN6" i="1"/>
  <c r="BN17" i="1" s="1"/>
  <c r="BM6" i="1"/>
  <c r="BM17" i="1" s="1"/>
  <c r="BL6" i="1"/>
  <c r="BL17" i="1" s="1"/>
  <c r="BK6" i="1"/>
  <c r="BK17" i="1" s="1"/>
  <c r="BJ6" i="1"/>
  <c r="BJ17" i="1" s="1"/>
  <c r="BI6" i="1"/>
  <c r="BI17" i="1" s="1"/>
  <c r="BH6" i="1"/>
  <c r="BH17" i="1" s="1"/>
  <c r="BG6" i="1"/>
  <c r="BG17" i="1" s="1"/>
  <c r="BF6" i="1"/>
  <c r="BF17" i="1" s="1"/>
  <c r="BE6" i="1"/>
  <c r="BE17" i="1" s="1"/>
  <c r="BD6" i="1"/>
  <c r="BD17" i="1" s="1"/>
  <c r="BC6" i="1"/>
  <c r="BC17" i="1" s="1"/>
  <c r="BB6" i="1"/>
  <c r="BB17" i="1" s="1"/>
  <c r="BA6" i="1"/>
  <c r="BA17" i="1" s="1"/>
  <c r="AZ6" i="1"/>
  <c r="AZ17" i="1" s="1"/>
  <c r="AY6" i="1"/>
  <c r="AY17" i="1" s="1"/>
  <c r="AX6" i="1"/>
  <c r="AX17" i="1" s="1"/>
  <c r="AW6" i="1"/>
  <c r="AW17" i="1" s="1"/>
  <c r="AV6" i="1"/>
  <c r="AV17" i="1" s="1"/>
  <c r="AU6" i="1"/>
  <c r="AU17" i="1" s="1"/>
  <c r="AT6" i="1"/>
  <c r="AT17" i="1" s="1"/>
  <c r="AS6" i="1"/>
  <c r="AS17" i="1" s="1"/>
  <c r="AR6" i="1"/>
  <c r="AR17" i="1" s="1"/>
  <c r="AQ6" i="1"/>
  <c r="AQ17" i="1" s="1"/>
  <c r="AP6" i="1"/>
  <c r="AP17" i="1" s="1"/>
  <c r="AO6" i="1"/>
  <c r="AO17" i="1" s="1"/>
  <c r="AN6" i="1"/>
  <c r="AN17" i="1" s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AA17" i="1" s="1"/>
  <c r="Z6" i="1"/>
  <c r="Z17" i="1" s="1"/>
  <c r="Y6" i="1"/>
  <c r="Y17" i="1" s="1"/>
  <c r="X6" i="1"/>
  <c r="X17" i="1" s="1"/>
  <c r="W6" i="1"/>
  <c r="W17" i="1" s="1"/>
  <c r="V6" i="1"/>
  <c r="V17" i="1" s="1"/>
  <c r="U6" i="1"/>
  <c r="U17" i="1" s="1"/>
  <c r="T6" i="1"/>
  <c r="T17" i="1" s="1"/>
  <c r="S6" i="1"/>
  <c r="S17" i="1" s="1"/>
  <c r="R6" i="1"/>
  <c r="R17" i="1" s="1"/>
  <c r="Q6" i="1"/>
  <c r="Q17" i="1" s="1"/>
  <c r="P6" i="1"/>
  <c r="P17" i="1" s="1"/>
  <c r="O6" i="1"/>
  <c r="O17" i="1" s="1"/>
  <c r="N6" i="1"/>
  <c r="N17" i="1" s="1"/>
  <c r="M6" i="1"/>
  <c r="M17" i="1" s="1"/>
  <c r="L6" i="1"/>
  <c r="L17" i="1" s="1"/>
  <c r="K6" i="1"/>
  <c r="K17" i="1" s="1"/>
  <c r="J6" i="1"/>
  <c r="J17" i="1" s="1"/>
  <c r="I6" i="1"/>
  <c r="I17" i="1" s="1"/>
  <c r="H6" i="1"/>
  <c r="H17" i="1" s="1"/>
  <c r="G6" i="1"/>
  <c r="G17" i="1" s="1"/>
  <c r="F6" i="1"/>
  <c r="F17" i="1" s="1"/>
  <c r="E6" i="1"/>
  <c r="E17" i="1" s="1"/>
  <c r="D6" i="1"/>
  <c r="D17" i="1" s="1"/>
</calcChain>
</file>

<file path=xl/sharedStrings.xml><?xml version="1.0" encoding="utf-8"?>
<sst xmlns="http://schemas.openxmlformats.org/spreadsheetml/2006/main" count="272" uniqueCount="44">
  <si>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</si>
  <si>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</si>
  <si>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</si>
  <si>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</si>
  <si>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</si>
  <si>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</si>
  <si>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</si>
  <si>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</si>
  <si>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</si>
  <si>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</si>
  <si>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</si>
  <si>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</si>
  <si>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</si>
  <si>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</si>
  <si>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</si>
  <si>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</si>
  <si>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</si>
  <si>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</si>
  <si>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</si>
  <si>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</si>
  <si>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</si>
  <si>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</si>
  <si>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</si>
  <si>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</si>
  <si>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</si>
  <si>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2015  წელი</t>
  </si>
  <si>
    <t>2017  წელი</t>
  </si>
  <si>
    <t>2018  წელი</t>
  </si>
  <si>
    <t>საქართველოს სახელმწიფო ბიუჯეტის გადასახადების ყოველთვიური მონაცემები</t>
  </si>
  <si>
    <t>2019 წელი</t>
  </si>
  <si>
    <t>2020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</si>
  <si>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</si>
  <si>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</si>
  <si>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</si>
  <si>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</si>
  <si>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</si>
  <si>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</si>
  <si>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</si>
  <si>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</si>
  <si>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2021 წელი</t>
  </si>
  <si>
    <t>2022 წელი</t>
  </si>
  <si>
    <t>2023 წელი</t>
  </si>
  <si>
    <t>2024 წელი</t>
  </si>
  <si>
    <t>2025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</si>
</sst>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[$-10409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Sylfaen"/>
      <family val="1"/>
    </font>
    <font>
      <sz val="12"/>
      <name val="Arial"/>
      <family val="2"/>
    </font>
    <font>
      <b/>
      <sz val="12"/>
      <color indexed="12"/>
      <name val="Sylfaen"/>
      <family val="1"/>
    </font>
    <font>
      <sz val="12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Arial"/>
      <family val="2"/>
    </font>
    <font>
      <b/>
      <sz val="10"/>
      <name val="Sylfaen"/>
      <family val="1"/>
    </font>
    <font>
      <b/>
      <sz val="10"/>
      <color rgb="FF0070C0"/>
      <name val="Sylfaen"/>
      <family val="1"/>
    </font>
    <font>
      <b/>
      <i/>
      <sz val="10"/>
      <name val="Sylfaen"/>
      <family val="1"/>
    </font>
    <font>
      <b/>
      <sz val="10"/>
      <name val="Arial"/>
      <family val="2"/>
    </font>
    <font>
      <b/>
      <sz val="10"/>
      <color indexed="12"/>
      <name val="Sylfaen"/>
      <family val="1"/>
    </font>
    <font>
      <b/>
      <sz val="10"/>
      <color theme="1"/>
      <name val="Sylfae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Border="1" applyAlignment="1">
      <alignment vertical="center"/>
    </xf>
    <xf numFmtId="166" fontId="3" fillId="0" borderId="0" xfId="0" applyNumberFormat="1" applyFont="1" applyBorder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/>
    <xf numFmtId="165" fontId="4" fillId="0" borderId="1" xfId="1" applyNumberFormat="1" applyFont="1" applyFill="1" applyBorder="1" applyAlignment="1"/>
    <xf numFmtId="0" fontId="5" fillId="0" borderId="0" xfId="1" applyFont="1" applyBorder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5" fontId="2" fillId="0" borderId="0" xfId="0" applyNumberFormat="1" applyFont="1" applyFill="1" applyBorder="1" applyAlignment="1">
      <alignment vertical="center"/>
    </xf>
    <xf numFmtId="165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Border="1"/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/>
    </xf>
    <xf numFmtId="165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6" fontId="6" fillId="0" borderId="0" xfId="0" applyNumberFormat="1" applyFont="1"/>
    <xf numFmtId="166" fontId="6" fillId="0" borderId="1" xfId="0" applyNumberFormat="1" applyFont="1" applyBorder="1"/>
    <xf numFmtId="166" fontId="6" fillId="0" borderId="0" xfId="0" applyNumberFormat="1" applyFont="1" applyBorder="1"/>
    <xf numFmtId="166" fontId="6" fillId="0" borderId="2" xfId="0" applyNumberFormat="1" applyFont="1" applyBorder="1"/>
    <xf numFmtId="166" fontId="7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wrapText="1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8" fillId="0" borderId="0" xfId="0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vertical="center"/>
    </xf>
    <xf numFmtId="167" fontId="15" fillId="0" borderId="0" xfId="0" applyNumberFormat="1" applyFont="1" applyFill="1" applyBorder="1" applyAlignment="1">
      <alignment vertical="top" wrapText="1" readingOrder="1"/>
    </xf>
  </cellXfs>
  <cellStyles count="5">
    <cellStyle name="Comma 2" xfId="2"/>
    <cellStyle name="Comma 2 2" xfId="4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M60"/>
  <sheetViews>
    <sheetView tabSelected="1" zoomScale="96" zoomScaleNormal="96" workbookViewId="0">
      <pane xSplit="2" topLeftCell="HW1" activePane="topRight" state="frozen"/>
      <selection pane="topRight" activeCell="IE10" sqref="IE10"/>
    </sheetView>
  </sheetViews>
  <sheetFormatPr defaultColWidth="9.140625" defaultRowHeight="18" x14ac:dyDescent="0.35"/>
  <cols>
    <col min="1" max="1" width="6.28515625" style="8" customWidth="1"/>
    <col min="2" max="2" width="40.140625" style="8" customWidth="1"/>
    <col min="3" max="4" width="9.28515625" style="8" bestFit="1" customWidth="1"/>
    <col min="5" max="5" width="12.85546875" style="8" customWidth="1"/>
    <col min="6" max="10" width="9.85546875" style="8" bestFit="1" customWidth="1"/>
    <col min="11" max="11" width="11" style="8" customWidth="1"/>
    <col min="12" max="12" width="12.85546875" style="8" customWidth="1"/>
    <col min="13" max="13" width="12.5703125" style="8" customWidth="1"/>
    <col min="14" max="14" width="10.85546875" style="8" customWidth="1"/>
    <col min="15" max="15" width="11.85546875" style="8" customWidth="1"/>
    <col min="16" max="16" width="9.28515625" style="8" bestFit="1" customWidth="1"/>
    <col min="17" max="17" width="13.140625" style="8" customWidth="1"/>
    <col min="18" max="22" width="9.28515625" style="8" bestFit="1" customWidth="1"/>
    <col min="23" max="23" width="11.28515625" style="8" customWidth="1"/>
    <col min="24" max="24" width="13.140625" style="8" customWidth="1"/>
    <col min="25" max="25" width="12.5703125" style="8" customWidth="1"/>
    <col min="26" max="26" width="11.140625" style="8" customWidth="1"/>
    <col min="27" max="27" width="11.7109375" style="8" customWidth="1"/>
    <col min="28" max="28" width="9.28515625" style="8" bestFit="1" customWidth="1"/>
    <col min="29" max="29" width="13.140625" style="8" customWidth="1"/>
    <col min="30" max="34" width="9.28515625" style="8" bestFit="1" customWidth="1"/>
    <col min="35" max="35" width="10.28515625" style="8" customWidth="1"/>
    <col min="36" max="36" width="12.85546875" style="8" customWidth="1"/>
    <col min="37" max="37" width="12.42578125" style="8" customWidth="1"/>
    <col min="38" max="38" width="11.7109375" style="8" customWidth="1"/>
    <col min="39" max="39" width="12.140625" style="8" customWidth="1"/>
    <col min="40" max="40" width="9.28515625" style="8" bestFit="1" customWidth="1"/>
    <col min="41" max="41" width="13" style="8" customWidth="1"/>
    <col min="42" max="46" width="9.28515625" style="8" bestFit="1" customWidth="1"/>
    <col min="47" max="47" width="10.85546875" style="8" customWidth="1"/>
    <col min="48" max="48" width="13.5703125" style="8" customWidth="1"/>
    <col min="49" max="49" width="12.140625" style="8" customWidth="1"/>
    <col min="50" max="50" width="10.5703125" style="8" customWidth="1"/>
    <col min="51" max="51" width="12.7109375" style="8" customWidth="1"/>
    <col min="52" max="52" width="9.28515625" style="8" bestFit="1" customWidth="1"/>
    <col min="53" max="53" width="12.42578125" style="8" customWidth="1"/>
    <col min="54" max="59" width="9.28515625" style="8" bestFit="1" customWidth="1"/>
    <col min="60" max="60" width="13" style="8" customWidth="1"/>
    <col min="61" max="61" width="13.42578125" style="8" customWidth="1"/>
    <col min="62" max="63" width="12.140625" style="8" customWidth="1"/>
    <col min="64" max="64" width="9.28515625" style="8" bestFit="1" customWidth="1"/>
    <col min="65" max="65" width="13.140625" style="8" customWidth="1"/>
    <col min="66" max="71" width="9.28515625" style="8" bestFit="1" customWidth="1"/>
    <col min="72" max="72" width="13.28515625" style="8" customWidth="1"/>
    <col min="73" max="73" width="13.5703125" style="8" customWidth="1"/>
    <col min="74" max="74" width="11.42578125" style="8" customWidth="1"/>
    <col min="75" max="75" width="11.7109375" style="8" customWidth="1"/>
    <col min="76" max="76" width="9.140625" style="8"/>
    <col min="77" max="77" width="12.42578125" style="8" customWidth="1"/>
    <col min="78" max="82" width="9.140625" style="8"/>
    <col min="83" max="83" width="10.5703125" style="8" customWidth="1"/>
    <col min="84" max="84" width="13" style="8" customWidth="1"/>
    <col min="85" max="85" width="12.85546875" style="8" customWidth="1"/>
    <col min="86" max="86" width="12.5703125" style="8" customWidth="1"/>
    <col min="87" max="87" width="12.140625" style="8" customWidth="1"/>
    <col min="88" max="88" width="9.140625" style="8"/>
    <col min="89" max="89" width="12.42578125" style="8" customWidth="1"/>
    <col min="90" max="94" width="9.140625" style="8"/>
    <col min="95" max="95" width="10.140625" style="8" customWidth="1"/>
    <col min="96" max="96" width="13" style="8" customWidth="1"/>
    <col min="97" max="97" width="12.5703125" style="8" customWidth="1"/>
    <col min="98" max="98" width="10.42578125" style="8" customWidth="1"/>
    <col min="99" max="99" width="12.140625" style="8" customWidth="1"/>
    <col min="100" max="100" width="10.28515625" style="8" customWidth="1"/>
    <col min="101" max="101" width="13.42578125" style="8" customWidth="1"/>
    <col min="102" max="106" width="9.140625" style="8"/>
    <col min="107" max="107" width="11" style="8" customWidth="1"/>
    <col min="108" max="108" width="12.7109375" style="8" customWidth="1"/>
    <col min="109" max="109" width="13.140625" style="8" customWidth="1"/>
    <col min="110" max="110" width="11.5703125" style="8" customWidth="1"/>
    <col min="111" max="111" width="11.85546875" style="8" customWidth="1"/>
    <col min="112" max="112" width="9.140625" style="8"/>
    <col min="113" max="113" width="13.85546875" style="8" customWidth="1"/>
    <col min="114" max="119" width="9.140625" style="8"/>
    <col min="120" max="120" width="12.28515625" style="8" customWidth="1"/>
    <col min="121" max="121" width="9.140625" style="8"/>
    <col min="122" max="122" width="11.7109375" style="8" customWidth="1"/>
    <col min="123" max="123" width="13" style="8" customWidth="1"/>
    <col min="124" max="124" width="9.140625" style="8"/>
    <col min="125" max="125" width="14.140625" style="8" customWidth="1"/>
    <col min="126" max="126" width="9.140625" style="8"/>
    <col min="127" max="127" width="11.5703125" style="8" bestFit="1" customWidth="1"/>
    <col min="128" max="130" width="9.140625" style="8"/>
    <col min="131" max="131" width="10.5703125" style="8" customWidth="1"/>
    <col min="132" max="132" width="14.28515625" style="8" customWidth="1"/>
    <col min="133" max="133" width="13.85546875" style="8" customWidth="1"/>
    <col min="134" max="134" width="12" style="8" customWidth="1"/>
    <col min="135" max="135" width="14.28515625" style="8" customWidth="1"/>
    <col min="136" max="136" width="9.140625" style="8"/>
    <col min="137" max="137" width="13" style="8" customWidth="1"/>
    <col min="138" max="142" width="9.140625" style="8"/>
    <col min="143" max="143" width="11" style="8" customWidth="1"/>
    <col min="144" max="144" width="14.42578125" style="8" customWidth="1"/>
    <col min="145" max="145" width="14.85546875" style="8" customWidth="1"/>
    <col min="146" max="146" width="11.7109375" style="8" customWidth="1"/>
    <col min="147" max="147" width="12.42578125" style="8" customWidth="1"/>
    <col min="148" max="148" width="10" style="8" bestFit="1" customWidth="1"/>
    <col min="149" max="149" width="14.28515625" style="8" bestFit="1" customWidth="1"/>
    <col min="150" max="154" width="9.140625" style="8"/>
    <col min="155" max="155" width="10.7109375" style="8" bestFit="1" customWidth="1"/>
    <col min="156" max="156" width="14.5703125" style="8" bestFit="1" customWidth="1"/>
    <col min="157" max="157" width="14.42578125" style="8" bestFit="1" customWidth="1"/>
    <col min="158" max="158" width="12.140625" style="8" bestFit="1" customWidth="1"/>
    <col min="159" max="160" width="13" style="8" customWidth="1"/>
    <col min="161" max="161" width="14.28515625" style="8" bestFit="1" customWidth="1"/>
    <col min="162" max="162" width="8.28515625" style="8" bestFit="1" customWidth="1"/>
    <col min="163" max="166" width="9.140625" style="8"/>
    <col min="167" max="167" width="10.7109375" style="8" bestFit="1" customWidth="1"/>
    <col min="168" max="168" width="15.42578125" style="8" customWidth="1"/>
    <col min="169" max="169" width="12.5703125" style="8" customWidth="1"/>
    <col min="170" max="170" width="14.42578125" style="8" customWidth="1"/>
    <col min="171" max="171" width="13.42578125" style="8" customWidth="1"/>
    <col min="172" max="172" width="13.28515625" style="8" customWidth="1"/>
    <col min="173" max="173" width="14.28515625" style="8" bestFit="1" customWidth="1"/>
    <col min="174" max="174" width="9.140625" style="8"/>
    <col min="175" max="175" width="9.85546875" style="8" bestFit="1" customWidth="1"/>
    <col min="176" max="178" width="9.140625" style="8"/>
    <col min="179" max="179" width="10.7109375" style="8" bestFit="1" customWidth="1"/>
    <col min="180" max="180" width="14.5703125" style="8" bestFit="1" customWidth="1"/>
    <col min="181" max="181" width="14.42578125" style="8" bestFit="1" customWidth="1"/>
    <col min="182" max="182" width="12.28515625" style="8" customWidth="1"/>
    <col min="183" max="183" width="9.140625" style="8"/>
    <col min="184" max="184" width="10" style="9" bestFit="1" customWidth="1"/>
    <col min="185" max="185" width="14.28515625" style="8" bestFit="1" customWidth="1"/>
    <col min="186" max="187" width="11.7109375" style="8" customWidth="1"/>
    <col min="188" max="188" width="11.28515625" style="8" customWidth="1"/>
    <col min="189" max="189" width="9.140625" style="8"/>
    <col min="190" max="190" width="13.5703125" style="8" customWidth="1"/>
    <col min="191" max="191" width="12.140625" style="8" customWidth="1"/>
    <col min="192" max="192" width="14.5703125" style="8" bestFit="1" customWidth="1"/>
    <col min="193" max="193" width="14.42578125" style="8" bestFit="1" customWidth="1"/>
    <col min="194" max="194" width="12.140625" style="8" bestFit="1" customWidth="1"/>
    <col min="195" max="195" width="13.42578125" style="8" bestFit="1" customWidth="1"/>
    <col min="196" max="196" width="13.7109375" style="8" customWidth="1"/>
    <col min="197" max="197" width="14.28515625" style="8" customWidth="1"/>
    <col min="198" max="198" width="13.140625" style="8" customWidth="1"/>
    <col min="199" max="199" width="13" style="8" customWidth="1"/>
    <col min="200" max="200" width="12.140625" style="8" customWidth="1"/>
    <col min="201" max="201" width="10.7109375" style="8" customWidth="1"/>
    <col min="202" max="202" width="13.140625" style="8" customWidth="1"/>
    <col min="203" max="203" width="14.42578125" style="8" customWidth="1"/>
    <col min="204" max="204" width="15.5703125" style="8" customWidth="1"/>
    <col min="205" max="205" width="12.7109375" style="8" customWidth="1"/>
    <col min="206" max="206" width="13.85546875" style="8" customWidth="1"/>
    <col min="207" max="207" width="13" style="8" customWidth="1"/>
    <col min="208" max="208" width="11.85546875" style="8" customWidth="1"/>
    <col min="209" max="209" width="12.42578125" style="8" bestFit="1" customWidth="1"/>
    <col min="210" max="210" width="10.7109375" style="8" customWidth="1"/>
    <col min="211" max="212" width="10.42578125" style="8" customWidth="1"/>
    <col min="213" max="213" width="10.140625" style="8" customWidth="1"/>
    <col min="214" max="214" width="10" style="8" customWidth="1"/>
    <col min="215" max="215" width="11.42578125" style="8" customWidth="1"/>
    <col min="216" max="219" width="13.140625" style="8" customWidth="1"/>
    <col min="220" max="220" width="12" style="8" customWidth="1"/>
    <col min="221" max="221" width="12.42578125" style="8" bestFit="1" customWidth="1"/>
    <col min="222" max="222" width="11.140625" style="8" customWidth="1"/>
    <col min="223" max="223" width="11" style="8" customWidth="1"/>
    <col min="224" max="224" width="10.42578125" style="8" customWidth="1"/>
    <col min="225" max="225" width="10.28515625" style="8" customWidth="1"/>
    <col min="226" max="226" width="10.140625" style="8" customWidth="1"/>
    <col min="227" max="227" width="11.140625" style="8" customWidth="1"/>
    <col min="228" max="230" width="13.42578125" style="8" customWidth="1"/>
    <col min="231" max="231" width="12.7109375" style="8" customWidth="1"/>
    <col min="232" max="232" width="13" style="8" customWidth="1"/>
    <col min="233" max="233" width="13.7109375" style="8" customWidth="1"/>
    <col min="234" max="234" width="9.7109375" style="8" customWidth="1"/>
    <col min="235" max="235" width="10.28515625" style="8" customWidth="1"/>
    <col min="236" max="236" width="9.5703125" style="8" customWidth="1"/>
    <col min="237" max="243" width="12.140625" style="8" customWidth="1"/>
    <col min="244" max="244" width="44.28515625" style="8" customWidth="1"/>
    <col min="245" max="245" width="9.140625" style="8"/>
    <col min="246" max="246" width="17.7109375" style="8" customWidth="1"/>
    <col min="247" max="16384" width="9.140625" style="8"/>
  </cols>
  <sheetData>
    <row r="2" spans="2:247" ht="54" x14ac:dyDescent="0.35">
      <c r="B2" s="3" t="s">
        <v>28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EF2" s="9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1"/>
      <c r="GJ2" s="12"/>
    </row>
    <row r="3" spans="2:247" x14ac:dyDescent="0.35">
      <c r="B3" s="1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GB3" s="10"/>
      <c r="GJ3" s="12"/>
      <c r="GQ3" s="2"/>
      <c r="IG3" s="8">
        <v>1794.3999999999996</v>
      </c>
    </row>
    <row r="4" spans="2:247" x14ac:dyDescent="0.35">
      <c r="B4" s="1" t="s">
        <v>0</v>
      </c>
      <c r="C4" s="64" t="s">
        <v>1</v>
      </c>
      <c r="D4" s="60" t="s">
        <v>2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2" t="s">
        <v>3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3"/>
      <c r="AB4" s="62" t="s">
        <v>4</v>
      </c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 t="s">
        <v>5</v>
      </c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2" t="s">
        <v>6</v>
      </c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2" t="s">
        <v>7</v>
      </c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3"/>
      <c r="BX4" s="62" t="s">
        <v>21</v>
      </c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2" t="s">
        <v>22</v>
      </c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3"/>
      <c r="CV4" s="60" t="s">
        <v>23</v>
      </c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 t="s">
        <v>25</v>
      </c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 t="s">
        <v>24</v>
      </c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 t="s">
        <v>26</v>
      </c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 t="s">
        <v>27</v>
      </c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 t="s">
        <v>29</v>
      </c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 t="s">
        <v>30</v>
      </c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 t="s">
        <v>39</v>
      </c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 t="s">
        <v>40</v>
      </c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 t="s">
        <v>41</v>
      </c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 t="s">
        <v>42</v>
      </c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 t="s">
        <v>43</v>
      </c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</row>
    <row r="5" spans="2:247" ht="36" x14ac:dyDescent="0.35">
      <c r="B5" s="14"/>
      <c r="C5" s="64"/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5" t="s">
        <v>15</v>
      </c>
      <c r="L5" s="15" t="s">
        <v>16</v>
      </c>
      <c r="M5" s="15" t="s">
        <v>17</v>
      </c>
      <c r="N5" s="15" t="s">
        <v>18</v>
      </c>
      <c r="O5" s="15" t="s">
        <v>19</v>
      </c>
      <c r="P5" s="16" t="s">
        <v>8</v>
      </c>
      <c r="Q5" s="15" t="s">
        <v>9</v>
      </c>
      <c r="R5" s="15" t="s">
        <v>10</v>
      </c>
      <c r="S5" s="15" t="s">
        <v>11</v>
      </c>
      <c r="T5" s="15" t="s">
        <v>12</v>
      </c>
      <c r="U5" s="15" t="s">
        <v>13</v>
      </c>
      <c r="V5" s="15" t="s">
        <v>14</v>
      </c>
      <c r="W5" s="15" t="s">
        <v>15</v>
      </c>
      <c r="X5" s="15" t="s">
        <v>16</v>
      </c>
      <c r="Y5" s="15" t="s">
        <v>17</v>
      </c>
      <c r="Z5" s="15" t="s">
        <v>18</v>
      </c>
      <c r="AA5" s="15" t="s">
        <v>19</v>
      </c>
      <c r="AB5" s="16" t="s">
        <v>8</v>
      </c>
      <c r="AC5" s="15" t="s">
        <v>9</v>
      </c>
      <c r="AD5" s="15" t="s">
        <v>10</v>
      </c>
      <c r="AE5" s="15" t="s">
        <v>11</v>
      </c>
      <c r="AF5" s="15" t="s">
        <v>12</v>
      </c>
      <c r="AG5" s="15" t="s">
        <v>13</v>
      </c>
      <c r="AH5" s="15" t="s">
        <v>14</v>
      </c>
      <c r="AI5" s="15" t="s">
        <v>15</v>
      </c>
      <c r="AJ5" s="15" t="s">
        <v>16</v>
      </c>
      <c r="AK5" s="15" t="s">
        <v>17</v>
      </c>
      <c r="AL5" s="15" t="s">
        <v>18</v>
      </c>
      <c r="AM5" s="15" t="s">
        <v>19</v>
      </c>
      <c r="AN5" s="16" t="s">
        <v>8</v>
      </c>
      <c r="AO5" s="15" t="s">
        <v>9</v>
      </c>
      <c r="AP5" s="15" t="s">
        <v>10</v>
      </c>
      <c r="AQ5" s="15" t="s">
        <v>11</v>
      </c>
      <c r="AR5" s="15" t="s">
        <v>12</v>
      </c>
      <c r="AS5" s="15" t="s">
        <v>13</v>
      </c>
      <c r="AT5" s="15" t="s">
        <v>14</v>
      </c>
      <c r="AU5" s="15" t="s">
        <v>15</v>
      </c>
      <c r="AV5" s="15" t="s">
        <v>16</v>
      </c>
      <c r="AW5" s="15" t="s">
        <v>17</v>
      </c>
      <c r="AX5" s="15" t="s">
        <v>18</v>
      </c>
      <c r="AY5" s="15" t="s">
        <v>19</v>
      </c>
      <c r="AZ5" s="16" t="s">
        <v>8</v>
      </c>
      <c r="BA5" s="15" t="s">
        <v>9</v>
      </c>
      <c r="BB5" s="15" t="s">
        <v>10</v>
      </c>
      <c r="BC5" s="15" t="s">
        <v>11</v>
      </c>
      <c r="BD5" s="15" t="s">
        <v>12</v>
      </c>
      <c r="BE5" s="15" t="s">
        <v>13</v>
      </c>
      <c r="BF5" s="15" t="s">
        <v>14</v>
      </c>
      <c r="BG5" s="15" t="s">
        <v>15</v>
      </c>
      <c r="BH5" s="15" t="s">
        <v>16</v>
      </c>
      <c r="BI5" s="15" t="s">
        <v>17</v>
      </c>
      <c r="BJ5" s="15" t="s">
        <v>18</v>
      </c>
      <c r="BK5" s="15" t="s">
        <v>19</v>
      </c>
      <c r="BL5" s="16" t="s">
        <v>8</v>
      </c>
      <c r="BM5" s="15" t="s">
        <v>9</v>
      </c>
      <c r="BN5" s="15" t="s">
        <v>10</v>
      </c>
      <c r="BO5" s="15" t="s">
        <v>11</v>
      </c>
      <c r="BP5" s="15" t="s">
        <v>12</v>
      </c>
      <c r="BQ5" s="15" t="s">
        <v>13</v>
      </c>
      <c r="BR5" s="15" t="s">
        <v>14</v>
      </c>
      <c r="BS5" s="15" t="s">
        <v>15</v>
      </c>
      <c r="BT5" s="15" t="s">
        <v>16</v>
      </c>
      <c r="BU5" s="15" t="s">
        <v>17</v>
      </c>
      <c r="BV5" s="15" t="s">
        <v>18</v>
      </c>
      <c r="BW5" s="17" t="s">
        <v>19</v>
      </c>
      <c r="BX5" s="16" t="s">
        <v>8</v>
      </c>
      <c r="BY5" s="15" t="s">
        <v>9</v>
      </c>
      <c r="BZ5" s="15" t="s">
        <v>10</v>
      </c>
      <c r="CA5" s="15" t="s">
        <v>11</v>
      </c>
      <c r="CB5" s="15" t="s">
        <v>12</v>
      </c>
      <c r="CC5" s="15" t="s">
        <v>13</v>
      </c>
      <c r="CD5" s="15" t="s">
        <v>14</v>
      </c>
      <c r="CE5" s="15" t="s">
        <v>15</v>
      </c>
      <c r="CF5" s="15" t="s">
        <v>16</v>
      </c>
      <c r="CG5" s="15" t="s">
        <v>17</v>
      </c>
      <c r="CH5" s="15" t="s">
        <v>18</v>
      </c>
      <c r="CI5" s="15" t="s">
        <v>19</v>
      </c>
      <c r="CJ5" s="16" t="s">
        <v>8</v>
      </c>
      <c r="CK5" s="15" t="s">
        <v>9</v>
      </c>
      <c r="CL5" s="15" t="s">
        <v>10</v>
      </c>
      <c r="CM5" s="15" t="s">
        <v>11</v>
      </c>
      <c r="CN5" s="15" t="s">
        <v>12</v>
      </c>
      <c r="CO5" s="15" t="s">
        <v>13</v>
      </c>
      <c r="CP5" s="15" t="s">
        <v>14</v>
      </c>
      <c r="CQ5" s="15" t="s">
        <v>15</v>
      </c>
      <c r="CR5" s="15" t="s">
        <v>16</v>
      </c>
      <c r="CS5" s="15" t="s">
        <v>17</v>
      </c>
      <c r="CT5" s="15" t="s">
        <v>18</v>
      </c>
      <c r="CU5" s="17" t="s">
        <v>19</v>
      </c>
      <c r="CV5" s="15" t="s">
        <v>8</v>
      </c>
      <c r="CW5" s="15" t="s">
        <v>9</v>
      </c>
      <c r="CX5" s="15" t="s">
        <v>10</v>
      </c>
      <c r="CY5" s="15" t="s">
        <v>11</v>
      </c>
      <c r="CZ5" s="15" t="s">
        <v>12</v>
      </c>
      <c r="DA5" s="15" t="s">
        <v>13</v>
      </c>
      <c r="DB5" s="15" t="s">
        <v>14</v>
      </c>
      <c r="DC5" s="15" t="s">
        <v>15</v>
      </c>
      <c r="DD5" s="15" t="s">
        <v>16</v>
      </c>
      <c r="DE5" s="15" t="s">
        <v>17</v>
      </c>
      <c r="DF5" s="15" t="s">
        <v>18</v>
      </c>
      <c r="DG5" s="17" t="s">
        <v>19</v>
      </c>
      <c r="DH5" s="18" t="s">
        <v>8</v>
      </c>
      <c r="DI5" s="18" t="s">
        <v>9</v>
      </c>
      <c r="DJ5" s="18" t="s">
        <v>10</v>
      </c>
      <c r="DK5" s="18" t="s">
        <v>11</v>
      </c>
      <c r="DL5" s="18" t="s">
        <v>12</v>
      </c>
      <c r="DM5" s="18" t="s">
        <v>13</v>
      </c>
      <c r="DN5" s="18" t="s">
        <v>14</v>
      </c>
      <c r="DO5" s="18" t="s">
        <v>15</v>
      </c>
      <c r="DP5" s="18" t="s">
        <v>16</v>
      </c>
      <c r="DQ5" s="18" t="s">
        <v>17</v>
      </c>
      <c r="DR5" s="18" t="s">
        <v>18</v>
      </c>
      <c r="DS5" s="19" t="s">
        <v>19</v>
      </c>
      <c r="DT5" s="18" t="s">
        <v>8</v>
      </c>
      <c r="DU5" s="18" t="s">
        <v>9</v>
      </c>
      <c r="DV5" s="18" t="s">
        <v>10</v>
      </c>
      <c r="DW5" s="18" t="s">
        <v>11</v>
      </c>
      <c r="DX5" s="18" t="s">
        <v>12</v>
      </c>
      <c r="DY5" s="18" t="s">
        <v>13</v>
      </c>
      <c r="DZ5" s="18" t="s">
        <v>14</v>
      </c>
      <c r="EA5" s="18" t="s">
        <v>15</v>
      </c>
      <c r="EB5" s="18" t="s">
        <v>16</v>
      </c>
      <c r="EC5" s="18" t="s">
        <v>17</v>
      </c>
      <c r="ED5" s="18" t="s">
        <v>18</v>
      </c>
      <c r="EE5" s="18" t="s">
        <v>19</v>
      </c>
      <c r="EF5" s="20" t="s">
        <v>8</v>
      </c>
      <c r="EG5" s="21" t="s">
        <v>9</v>
      </c>
      <c r="EH5" s="21" t="s">
        <v>10</v>
      </c>
      <c r="EI5" s="21" t="s">
        <v>11</v>
      </c>
      <c r="EJ5" s="21" t="s">
        <v>12</v>
      </c>
      <c r="EK5" s="21" t="s">
        <v>13</v>
      </c>
      <c r="EL5" s="21" t="s">
        <v>14</v>
      </c>
      <c r="EM5" s="21" t="s">
        <v>15</v>
      </c>
      <c r="EN5" s="21" t="s">
        <v>16</v>
      </c>
      <c r="EO5" s="21" t="s">
        <v>17</v>
      </c>
      <c r="EP5" s="21" t="s">
        <v>18</v>
      </c>
      <c r="EQ5" s="21" t="s">
        <v>19</v>
      </c>
      <c r="ER5" s="22" t="s">
        <v>8</v>
      </c>
      <c r="ES5" s="23" t="s">
        <v>9</v>
      </c>
      <c r="ET5" s="23" t="s">
        <v>10</v>
      </c>
      <c r="EU5" s="23" t="s">
        <v>11</v>
      </c>
      <c r="EV5" s="23" t="s">
        <v>12</v>
      </c>
      <c r="EW5" s="23" t="s">
        <v>13</v>
      </c>
      <c r="EX5" s="23" t="s">
        <v>14</v>
      </c>
      <c r="EY5" s="23" t="s">
        <v>15</v>
      </c>
      <c r="EZ5" s="23" t="s">
        <v>16</v>
      </c>
      <c r="FA5" s="23" t="s">
        <v>17</v>
      </c>
      <c r="FB5" s="23" t="s">
        <v>18</v>
      </c>
      <c r="FC5" s="23" t="s">
        <v>19</v>
      </c>
      <c r="FD5" s="22" t="s">
        <v>8</v>
      </c>
      <c r="FE5" s="23" t="s">
        <v>9</v>
      </c>
      <c r="FF5" s="23" t="s">
        <v>10</v>
      </c>
      <c r="FG5" s="23" t="s">
        <v>11</v>
      </c>
      <c r="FH5" s="23" t="s">
        <v>12</v>
      </c>
      <c r="FI5" s="23" t="s">
        <v>13</v>
      </c>
      <c r="FJ5" s="23" t="s">
        <v>14</v>
      </c>
      <c r="FK5" s="23" t="s">
        <v>15</v>
      </c>
      <c r="FL5" s="23" t="s">
        <v>16</v>
      </c>
      <c r="FM5" s="23" t="s">
        <v>17</v>
      </c>
      <c r="FN5" s="23" t="s">
        <v>18</v>
      </c>
      <c r="FO5" s="23" t="s">
        <v>19</v>
      </c>
      <c r="FP5" s="22" t="s">
        <v>8</v>
      </c>
      <c r="FQ5" s="23" t="s">
        <v>9</v>
      </c>
      <c r="FR5" s="23" t="s">
        <v>10</v>
      </c>
      <c r="FS5" s="23" t="s">
        <v>11</v>
      </c>
      <c r="FT5" s="23" t="s">
        <v>12</v>
      </c>
      <c r="FU5" s="23" t="s">
        <v>13</v>
      </c>
      <c r="FV5" s="23" t="s">
        <v>14</v>
      </c>
      <c r="FW5" s="23" t="s">
        <v>15</v>
      </c>
      <c r="FX5" s="23" t="s">
        <v>16</v>
      </c>
      <c r="FY5" s="23" t="s">
        <v>17</v>
      </c>
      <c r="FZ5" s="23" t="s">
        <v>18</v>
      </c>
      <c r="GA5" s="23" t="s">
        <v>19</v>
      </c>
      <c r="GB5" s="22" t="s">
        <v>8</v>
      </c>
      <c r="GC5" s="23" t="s">
        <v>9</v>
      </c>
      <c r="GD5" s="23" t="s">
        <v>10</v>
      </c>
      <c r="GE5" s="23" t="s">
        <v>11</v>
      </c>
      <c r="GF5" s="23" t="s">
        <v>12</v>
      </c>
      <c r="GG5" s="23" t="s">
        <v>13</v>
      </c>
      <c r="GH5" s="23" t="s">
        <v>14</v>
      </c>
      <c r="GI5" s="23" t="s">
        <v>15</v>
      </c>
      <c r="GJ5" s="23" t="s">
        <v>16</v>
      </c>
      <c r="GK5" s="23" t="s">
        <v>17</v>
      </c>
      <c r="GL5" s="23" t="s">
        <v>18</v>
      </c>
      <c r="GM5" s="23" t="s">
        <v>19</v>
      </c>
      <c r="GN5" s="22" t="s">
        <v>8</v>
      </c>
      <c r="GO5" s="23" t="s">
        <v>9</v>
      </c>
      <c r="GP5" s="23" t="s">
        <v>10</v>
      </c>
      <c r="GQ5" s="23" t="s">
        <v>11</v>
      </c>
      <c r="GR5" s="23" t="s">
        <v>12</v>
      </c>
      <c r="GS5" s="23" t="s">
        <v>13</v>
      </c>
      <c r="GT5" s="23" t="s">
        <v>14</v>
      </c>
      <c r="GU5" s="24" t="s">
        <v>15</v>
      </c>
      <c r="GV5" s="23" t="s">
        <v>16</v>
      </c>
      <c r="GW5" s="23" t="s">
        <v>17</v>
      </c>
      <c r="GX5" s="23" t="s">
        <v>18</v>
      </c>
      <c r="GY5" s="23" t="s">
        <v>19</v>
      </c>
      <c r="GZ5" s="22" t="s">
        <v>8</v>
      </c>
      <c r="HA5" s="23" t="s">
        <v>9</v>
      </c>
      <c r="HB5" s="23" t="s">
        <v>10</v>
      </c>
      <c r="HC5" s="23" t="s">
        <v>11</v>
      </c>
      <c r="HD5" s="23" t="s">
        <v>12</v>
      </c>
      <c r="HE5" s="23" t="s">
        <v>13</v>
      </c>
      <c r="HF5" s="23" t="s">
        <v>14</v>
      </c>
      <c r="HG5" s="24" t="s">
        <v>15</v>
      </c>
      <c r="HH5" s="23" t="s">
        <v>16</v>
      </c>
      <c r="HI5" s="23" t="s">
        <v>17</v>
      </c>
      <c r="HJ5" s="23" t="s">
        <v>18</v>
      </c>
      <c r="HK5" s="23" t="s">
        <v>19</v>
      </c>
      <c r="HL5" s="22" t="s">
        <v>8</v>
      </c>
      <c r="HM5" s="23" t="s">
        <v>9</v>
      </c>
      <c r="HN5" s="23" t="s">
        <v>10</v>
      </c>
      <c r="HO5" s="23" t="s">
        <v>11</v>
      </c>
      <c r="HP5" s="23" t="s">
        <v>12</v>
      </c>
      <c r="HQ5" s="23" t="s">
        <v>13</v>
      </c>
      <c r="HR5" s="23" t="s">
        <v>14</v>
      </c>
      <c r="HS5" s="24" t="s">
        <v>15</v>
      </c>
      <c r="HT5" s="23" t="s">
        <v>16</v>
      </c>
      <c r="HU5" s="23" t="s">
        <v>17</v>
      </c>
      <c r="HV5" s="23" t="s">
        <v>18</v>
      </c>
      <c r="HW5" s="23" t="s">
        <v>19</v>
      </c>
      <c r="HX5" s="22" t="s">
        <v>8</v>
      </c>
      <c r="HY5" s="23" t="s">
        <v>9</v>
      </c>
      <c r="HZ5" s="23" t="s">
        <v>10</v>
      </c>
      <c r="IA5" s="23" t="s">
        <v>11</v>
      </c>
      <c r="IB5" s="23" t="s">
        <v>12</v>
      </c>
      <c r="IC5" s="23" t="s">
        <v>13</v>
      </c>
      <c r="ID5" s="23" t="s">
        <v>14</v>
      </c>
      <c r="IE5" s="24" t="s">
        <v>15</v>
      </c>
      <c r="IF5" s="23" t="s">
        <v>16</v>
      </c>
      <c r="IG5" s="23" t="s">
        <v>17</v>
      </c>
      <c r="IH5" s="23" t="s">
        <v>18</v>
      </c>
      <c r="II5" s="23" t="s">
        <v>19</v>
      </c>
    </row>
    <row r="6" spans="2:247" s="25" customFormat="1" x14ac:dyDescent="0.35">
      <c r="B6" s="25" t="s">
        <v>20</v>
      </c>
      <c r="C6" s="26">
        <v>11</v>
      </c>
      <c r="D6" s="47">
        <f>SUM(D8:D13)</f>
        <v>106.098</v>
      </c>
      <c r="E6" s="47">
        <f t="shared" ref="E6:BP6" si="0">SUM(E8:E13)</f>
        <v>114.19600000000001</v>
      </c>
      <c r="F6" s="47">
        <f t="shared" si="0"/>
        <v>193.67399999999998</v>
      </c>
      <c r="G6" s="47">
        <f t="shared" si="0"/>
        <v>159.21100000000001</v>
      </c>
      <c r="H6" s="47">
        <f t="shared" si="0"/>
        <v>200.45099999999999</v>
      </c>
      <c r="I6" s="47">
        <f t="shared" si="0"/>
        <v>184.08100000000002</v>
      </c>
      <c r="J6" s="47">
        <f t="shared" si="0"/>
        <v>196.43299999999999</v>
      </c>
      <c r="K6" s="47">
        <f t="shared" si="0"/>
        <v>193.04700000000003</v>
      </c>
      <c r="L6" s="47">
        <f t="shared" si="0"/>
        <v>210.37249999999997</v>
      </c>
      <c r="M6" s="47">
        <f t="shared" si="0"/>
        <v>172.46729999999999</v>
      </c>
      <c r="N6" s="47">
        <f t="shared" si="0"/>
        <v>171.05590000000001</v>
      </c>
      <c r="O6" s="47">
        <f t="shared" si="0"/>
        <v>229.32730000000001</v>
      </c>
      <c r="P6" s="48">
        <f t="shared" si="0"/>
        <v>225.59700000000001</v>
      </c>
      <c r="Q6" s="47">
        <f t="shared" si="0"/>
        <v>173.83</v>
      </c>
      <c r="R6" s="47">
        <f t="shared" si="0"/>
        <v>266.65500000000003</v>
      </c>
      <c r="S6" s="47">
        <f t="shared" si="0"/>
        <v>207.91499999999999</v>
      </c>
      <c r="T6" s="47">
        <f t="shared" si="0"/>
        <v>269.03100000000006</v>
      </c>
      <c r="U6" s="47">
        <f t="shared" si="0"/>
        <v>233.61600000000004</v>
      </c>
      <c r="V6" s="47">
        <f t="shared" si="0"/>
        <v>305.28400000000005</v>
      </c>
      <c r="W6" s="47">
        <f t="shared" si="0"/>
        <v>239.39099999999999</v>
      </c>
      <c r="X6" s="47">
        <f t="shared" si="0"/>
        <v>280.60000000000002</v>
      </c>
      <c r="Y6" s="47">
        <f t="shared" si="0"/>
        <v>238.33500000000001</v>
      </c>
      <c r="Z6" s="47">
        <f t="shared" si="0"/>
        <v>235.59100000000001</v>
      </c>
      <c r="AA6" s="47">
        <f t="shared" si="0"/>
        <v>334.71500000000003</v>
      </c>
      <c r="AB6" s="48">
        <f t="shared" si="0"/>
        <v>294.11699999999996</v>
      </c>
      <c r="AC6" s="47">
        <f t="shared" si="0"/>
        <v>311.03100000000001</v>
      </c>
      <c r="AD6" s="47">
        <f t="shared" si="0"/>
        <v>478.42699999999996</v>
      </c>
      <c r="AE6" s="47">
        <f t="shared" si="0"/>
        <v>392.88100000000003</v>
      </c>
      <c r="AF6" s="47">
        <f t="shared" si="0"/>
        <v>429.45799999999997</v>
      </c>
      <c r="AG6" s="47">
        <f t="shared" si="0"/>
        <v>371.11999999999995</v>
      </c>
      <c r="AH6" s="47">
        <f t="shared" si="0"/>
        <v>438.19499999999994</v>
      </c>
      <c r="AI6" s="47">
        <f t="shared" si="0"/>
        <v>303.65999999999997</v>
      </c>
      <c r="AJ6" s="47">
        <f t="shared" si="0"/>
        <v>394.92200000000003</v>
      </c>
      <c r="AK6" s="47">
        <f t="shared" si="0"/>
        <v>353.96400000000006</v>
      </c>
      <c r="AL6" s="47">
        <f t="shared" si="0"/>
        <v>341.99</v>
      </c>
      <c r="AM6" s="47">
        <f t="shared" si="0"/>
        <v>431.77600000000001</v>
      </c>
      <c r="AN6" s="48">
        <f t="shared" si="0"/>
        <v>266.48199999999997</v>
      </c>
      <c r="AO6" s="47">
        <f t="shared" si="0"/>
        <v>265.93099999999998</v>
      </c>
      <c r="AP6" s="47">
        <f t="shared" si="0"/>
        <v>567.21100000000001</v>
      </c>
      <c r="AQ6" s="47">
        <f t="shared" si="0"/>
        <v>314.57300000000004</v>
      </c>
      <c r="AR6" s="47">
        <f t="shared" si="0"/>
        <v>316.75200000000001</v>
      </c>
      <c r="AS6" s="47">
        <f t="shared" si="0"/>
        <v>293.02399999999994</v>
      </c>
      <c r="AT6" s="47">
        <f t="shared" si="0"/>
        <v>352.10600000000005</v>
      </c>
      <c r="AU6" s="47">
        <f t="shared" si="0"/>
        <v>320.42069999999973</v>
      </c>
      <c r="AV6" s="47">
        <f t="shared" si="0"/>
        <v>372.67150000000015</v>
      </c>
      <c r="AW6" s="47">
        <f t="shared" si="0"/>
        <v>338.23850000000004</v>
      </c>
      <c r="AX6" s="47">
        <f t="shared" si="0"/>
        <v>335.01479999999987</v>
      </c>
      <c r="AY6" s="47">
        <f t="shared" si="0"/>
        <v>419.33430000000016</v>
      </c>
      <c r="AZ6" s="47">
        <f t="shared" si="0"/>
        <v>280.57299999999998</v>
      </c>
      <c r="BA6" s="47">
        <f t="shared" si="0"/>
        <v>290.79390000000001</v>
      </c>
      <c r="BB6" s="47">
        <f t="shared" si="0"/>
        <v>504.97259999999994</v>
      </c>
      <c r="BC6" s="47">
        <f t="shared" si="0"/>
        <v>348.70139999999998</v>
      </c>
      <c r="BD6" s="47">
        <f t="shared" si="0"/>
        <v>391.7272000000001</v>
      </c>
      <c r="BE6" s="47">
        <f t="shared" si="0"/>
        <v>385.95479999999998</v>
      </c>
      <c r="BF6" s="47">
        <f t="shared" si="0"/>
        <v>399.08699999999982</v>
      </c>
      <c r="BG6" s="47">
        <f t="shared" si="0"/>
        <v>362.46690000000007</v>
      </c>
      <c r="BH6" s="47">
        <f t="shared" si="0"/>
        <v>412.80150000000015</v>
      </c>
      <c r="BI6" s="47">
        <f t="shared" si="0"/>
        <v>346.38589999999971</v>
      </c>
      <c r="BJ6" s="47">
        <f t="shared" si="0"/>
        <v>392.71709999999996</v>
      </c>
      <c r="BK6" s="47">
        <f t="shared" si="0"/>
        <v>476.11290000000037</v>
      </c>
      <c r="BL6" s="47">
        <f t="shared" si="0"/>
        <v>387.11200000000002</v>
      </c>
      <c r="BM6" s="47">
        <f t="shared" si="0"/>
        <v>357.80849999999998</v>
      </c>
      <c r="BN6" s="47">
        <f t="shared" si="0"/>
        <v>768.25030000000004</v>
      </c>
      <c r="BO6" s="47">
        <f t="shared" si="0"/>
        <v>417.64029999999985</v>
      </c>
      <c r="BP6" s="47">
        <f t="shared" si="0"/>
        <v>465.43009999999998</v>
      </c>
      <c r="BQ6" s="47">
        <f t="shared" ref="BQ6:CV6" si="1">SUM(BQ8:BQ13)</f>
        <v>411.95599999999996</v>
      </c>
      <c r="BR6" s="47">
        <f t="shared" si="1"/>
        <v>444.90830000000028</v>
      </c>
      <c r="BS6" s="47">
        <f t="shared" si="1"/>
        <v>438.39009999999968</v>
      </c>
      <c r="BT6" s="47">
        <f t="shared" si="1"/>
        <v>537.11199999999985</v>
      </c>
      <c r="BU6" s="47">
        <f t="shared" si="1"/>
        <v>465.67730000000012</v>
      </c>
      <c r="BV6" s="47">
        <f t="shared" si="1"/>
        <v>460.59860000000009</v>
      </c>
      <c r="BW6" s="47">
        <f t="shared" si="1"/>
        <v>647.10000000000014</v>
      </c>
      <c r="BX6" s="47">
        <f t="shared" si="1"/>
        <v>440.6</v>
      </c>
      <c r="BY6" s="47">
        <f t="shared" si="1"/>
        <v>384.09999999999997</v>
      </c>
      <c r="BZ6" s="47">
        <f t="shared" si="1"/>
        <v>673.6</v>
      </c>
      <c r="CA6" s="47">
        <f t="shared" si="1"/>
        <v>481.7</v>
      </c>
      <c r="CB6" s="47">
        <f t="shared" si="1"/>
        <v>496.90000000000003</v>
      </c>
      <c r="CC6" s="47">
        <f t="shared" si="1"/>
        <v>486.09999999999997</v>
      </c>
      <c r="CD6" s="47">
        <f t="shared" si="1"/>
        <v>567.09999999999991</v>
      </c>
      <c r="CE6" s="47">
        <f t="shared" si="1"/>
        <v>482.7</v>
      </c>
      <c r="CF6" s="47">
        <f t="shared" si="1"/>
        <v>606.70000000000005</v>
      </c>
      <c r="CG6" s="47">
        <f t="shared" si="1"/>
        <v>537.29999999999995</v>
      </c>
      <c r="CH6" s="47">
        <f t="shared" si="1"/>
        <v>489.2</v>
      </c>
      <c r="CI6" s="47">
        <f t="shared" si="1"/>
        <v>665.1</v>
      </c>
      <c r="CJ6" s="47">
        <f t="shared" si="1"/>
        <v>449</v>
      </c>
      <c r="CK6" s="47">
        <f t="shared" si="1"/>
        <v>394.99999999999994</v>
      </c>
      <c r="CL6" s="47">
        <f t="shared" si="1"/>
        <v>709.5</v>
      </c>
      <c r="CM6" s="47">
        <f t="shared" si="1"/>
        <v>472.69999999999993</v>
      </c>
      <c r="CN6" s="47">
        <f t="shared" si="1"/>
        <v>526.19999999999993</v>
      </c>
      <c r="CO6" s="47">
        <f t="shared" si="1"/>
        <v>429.1</v>
      </c>
      <c r="CP6" s="47">
        <f t="shared" si="1"/>
        <v>576.19999999999993</v>
      </c>
      <c r="CQ6" s="47">
        <f t="shared" si="1"/>
        <v>454.40000000000003</v>
      </c>
      <c r="CR6" s="47">
        <f t="shared" si="1"/>
        <v>569.29999999999995</v>
      </c>
      <c r="CS6" s="47">
        <f t="shared" si="1"/>
        <v>479.50000000000006</v>
      </c>
      <c r="CT6" s="47">
        <f t="shared" si="1"/>
        <v>502.3</v>
      </c>
      <c r="CU6" s="47">
        <f t="shared" si="1"/>
        <v>724.5</v>
      </c>
      <c r="CV6" s="47">
        <f t="shared" si="1"/>
        <v>512.9</v>
      </c>
      <c r="CW6" s="47">
        <f t="shared" ref="CW6:DA6" si="2">SUM(CW8:CW13)</f>
        <v>440.79999999999995</v>
      </c>
      <c r="CX6" s="47">
        <f t="shared" si="2"/>
        <v>685.59999999999991</v>
      </c>
      <c r="CY6" s="47">
        <f t="shared" si="2"/>
        <v>481.40000000000003</v>
      </c>
      <c r="CZ6" s="47">
        <f t="shared" si="2"/>
        <v>562.80000000000007</v>
      </c>
      <c r="DA6" s="47">
        <f t="shared" si="2"/>
        <v>519.40000000000009</v>
      </c>
      <c r="DB6" s="47">
        <f t="shared" ref="DB6:EZ6" si="3">SUM(DB8:DB13)</f>
        <v>647.39999999999986</v>
      </c>
      <c r="DC6" s="47">
        <f t="shared" si="3"/>
        <v>523.10000000000014</v>
      </c>
      <c r="DD6" s="47">
        <f t="shared" si="3"/>
        <v>665.90000000000009</v>
      </c>
      <c r="DE6" s="47">
        <f t="shared" si="3"/>
        <v>548.9</v>
      </c>
      <c r="DF6" s="47">
        <f t="shared" si="3"/>
        <v>522.1</v>
      </c>
      <c r="DG6" s="47">
        <f t="shared" si="3"/>
        <v>736.7</v>
      </c>
      <c r="DH6" s="47">
        <f t="shared" si="3"/>
        <v>554</v>
      </c>
      <c r="DI6" s="47">
        <f t="shared" si="3"/>
        <v>461.9</v>
      </c>
      <c r="DJ6" s="47">
        <f t="shared" si="3"/>
        <v>812.49999999999989</v>
      </c>
      <c r="DK6" s="47">
        <f t="shared" si="3"/>
        <v>563.5</v>
      </c>
      <c r="DL6" s="47">
        <f t="shared" si="3"/>
        <v>644.20000000000005</v>
      </c>
      <c r="DM6" s="47">
        <f t="shared" si="3"/>
        <v>544.90000000000009</v>
      </c>
      <c r="DN6" s="47">
        <f t="shared" si="3"/>
        <v>731.2</v>
      </c>
      <c r="DO6" s="47">
        <f t="shared" si="3"/>
        <v>555.19999999999993</v>
      </c>
      <c r="DP6" s="47">
        <f t="shared" si="3"/>
        <v>735.19999999999993</v>
      </c>
      <c r="DQ6" s="47">
        <f t="shared" si="3"/>
        <v>591.30000000000007</v>
      </c>
      <c r="DR6" s="47">
        <f t="shared" si="3"/>
        <v>582</v>
      </c>
      <c r="DS6" s="47">
        <f t="shared" si="3"/>
        <v>773.7</v>
      </c>
      <c r="DT6" s="47">
        <f t="shared" si="3"/>
        <v>558</v>
      </c>
      <c r="DU6" s="47">
        <f t="shared" si="3"/>
        <v>530.20000000000005</v>
      </c>
      <c r="DV6" s="47">
        <f t="shared" si="3"/>
        <v>868.30099999999993</v>
      </c>
      <c r="DW6" s="47">
        <f t="shared" si="3"/>
        <v>590.1</v>
      </c>
      <c r="DX6" s="47">
        <f t="shared" si="3"/>
        <v>685.4</v>
      </c>
      <c r="DY6" s="47">
        <f t="shared" si="3"/>
        <v>512.5</v>
      </c>
      <c r="DZ6" s="47">
        <f t="shared" si="3"/>
        <v>770.2</v>
      </c>
      <c r="EA6" s="47">
        <f t="shared" si="3"/>
        <v>662.90000000000009</v>
      </c>
      <c r="EB6" s="47">
        <f t="shared" si="3"/>
        <v>765.89999999999986</v>
      </c>
      <c r="EC6" s="47">
        <f t="shared" si="3"/>
        <v>635.79999999999995</v>
      </c>
      <c r="ED6" s="47">
        <f t="shared" si="3"/>
        <v>599.1</v>
      </c>
      <c r="EE6" s="47">
        <f t="shared" si="3"/>
        <v>808.3</v>
      </c>
      <c r="EF6" s="48">
        <f t="shared" si="3"/>
        <v>683.8</v>
      </c>
      <c r="EG6" s="47">
        <f t="shared" si="3"/>
        <v>589.79999999999995</v>
      </c>
      <c r="EH6" s="47">
        <f t="shared" si="3"/>
        <v>1000.7</v>
      </c>
      <c r="EI6" s="47">
        <f t="shared" si="3"/>
        <v>698.8</v>
      </c>
      <c r="EJ6" s="47">
        <f t="shared" si="3"/>
        <v>718.39999999999986</v>
      </c>
      <c r="EK6" s="47">
        <f t="shared" si="3"/>
        <v>592.29999999999995</v>
      </c>
      <c r="EL6" s="47">
        <f t="shared" si="3"/>
        <v>785.19999999999993</v>
      </c>
      <c r="EM6" s="47">
        <f t="shared" si="3"/>
        <v>772.00000000000011</v>
      </c>
      <c r="EN6" s="47">
        <f t="shared" si="3"/>
        <v>796.4</v>
      </c>
      <c r="EO6" s="47">
        <f t="shared" si="3"/>
        <v>777.1</v>
      </c>
      <c r="EP6" s="47">
        <f t="shared" si="3"/>
        <v>785.19999999999993</v>
      </c>
      <c r="EQ6" s="47">
        <f t="shared" si="3"/>
        <v>791.59999999999991</v>
      </c>
      <c r="ER6" s="48">
        <f t="shared" si="3"/>
        <v>800.8</v>
      </c>
      <c r="ES6" s="47">
        <f t="shared" si="3"/>
        <v>656.30000000000007</v>
      </c>
      <c r="ET6" s="47">
        <f t="shared" si="3"/>
        <v>922.89999999999986</v>
      </c>
      <c r="EU6" s="47">
        <f t="shared" si="3"/>
        <v>703.9000000000002</v>
      </c>
      <c r="EV6" s="47">
        <f t="shared" si="3"/>
        <v>769.1</v>
      </c>
      <c r="EW6" s="47">
        <f t="shared" si="3"/>
        <v>663.8</v>
      </c>
      <c r="EX6" s="47">
        <f t="shared" si="3"/>
        <v>860.50000000000023</v>
      </c>
      <c r="EY6" s="47">
        <f t="shared" si="3"/>
        <v>845.1</v>
      </c>
      <c r="EZ6" s="47">
        <f t="shared" si="3"/>
        <v>852.7999999999995</v>
      </c>
      <c r="FA6" s="47">
        <v>827.19999999999982</v>
      </c>
      <c r="FB6" s="47">
        <v>822.10000000000036</v>
      </c>
      <c r="FC6" s="47">
        <v>971.39999999999964</v>
      </c>
      <c r="FD6" s="48">
        <v>808.5</v>
      </c>
      <c r="FE6" s="47">
        <v>649.40000000000032</v>
      </c>
      <c r="FF6" s="47">
        <v>858.59999999999991</v>
      </c>
      <c r="FG6" s="47">
        <v>755.59999999999991</v>
      </c>
      <c r="FH6" s="47">
        <f>FH17-FJ19</f>
        <v>765.80000000000018</v>
      </c>
      <c r="FI6" s="47">
        <v>666.00000000000045</v>
      </c>
      <c r="FJ6" s="47">
        <f>FJ17</f>
        <v>973.40000000000032</v>
      </c>
      <c r="FK6" s="47">
        <v>837.59999999999968</v>
      </c>
      <c r="FL6" s="47">
        <v>862.40000000000032</v>
      </c>
      <c r="FM6" s="47">
        <f>FM17</f>
        <v>879.19999999999891</v>
      </c>
      <c r="FN6" s="47">
        <v>778.7000000000005</v>
      </c>
      <c r="FO6" s="47">
        <v>830.4</v>
      </c>
      <c r="FP6" s="48">
        <f>FP17</f>
        <v>869.69999999999993</v>
      </c>
      <c r="FQ6" s="47">
        <v>750.4</v>
      </c>
      <c r="FR6" s="47">
        <v>1052.9000000000001</v>
      </c>
      <c r="FS6" s="47">
        <v>662.59999999999991</v>
      </c>
      <c r="FT6" s="47">
        <f>FT17</f>
        <v>654</v>
      </c>
      <c r="FU6" s="47">
        <f>FU17</f>
        <v>600.5</v>
      </c>
      <c r="FV6" s="47">
        <v>798.50000000000011</v>
      </c>
      <c r="FW6" s="47">
        <v>786</v>
      </c>
      <c r="FX6" s="47">
        <v>799</v>
      </c>
      <c r="FY6" s="47">
        <f>FY17</f>
        <v>843.2000000000005</v>
      </c>
      <c r="FZ6" s="47">
        <v>727.5</v>
      </c>
      <c r="GA6" s="47">
        <v>820.47943653999755</v>
      </c>
      <c r="GB6" s="48">
        <v>834.6</v>
      </c>
      <c r="GC6" s="47">
        <v>819.40000000000009</v>
      </c>
      <c r="GD6" s="47">
        <v>1007.2999999999998</v>
      </c>
      <c r="GE6" s="47">
        <v>778.8</v>
      </c>
      <c r="GF6" s="47">
        <v>805.71119660000022</v>
      </c>
      <c r="GG6" s="47">
        <v>759.00000000000011</v>
      </c>
      <c r="GH6" s="47">
        <v>1013.4999999999999</v>
      </c>
      <c r="GI6" s="47">
        <v>1013.6999999999999</v>
      </c>
      <c r="GJ6" s="47">
        <v>1054.0999999999995</v>
      </c>
      <c r="GK6" s="47">
        <v>1060.2</v>
      </c>
      <c r="GL6" s="47">
        <v>1052.9999999999998</v>
      </c>
      <c r="GM6" s="47">
        <v>1240.2</v>
      </c>
      <c r="GN6" s="48">
        <v>1119.8999999999999</v>
      </c>
      <c r="GO6" s="47">
        <v>1093.2</v>
      </c>
      <c r="GP6" s="47">
        <v>1475</v>
      </c>
      <c r="GQ6" s="47">
        <v>986.8</v>
      </c>
      <c r="GR6" s="47">
        <v>1090.1000000000001</v>
      </c>
      <c r="GS6" s="47">
        <v>1003.7</v>
      </c>
      <c r="GT6" s="47">
        <v>1133.2000000000003</v>
      </c>
      <c r="GU6" s="47">
        <v>1049.6000000000004</v>
      </c>
      <c r="GV6" s="47">
        <v>1336.6999999999998</v>
      </c>
      <c r="GW6" s="47">
        <v>1457</v>
      </c>
      <c r="GX6" s="47">
        <v>1467.9</v>
      </c>
      <c r="GY6" s="47">
        <f>SUM(GY8:GY13)</f>
        <v>1763.6000000000001</v>
      </c>
      <c r="GZ6" s="49">
        <v>1488.1</v>
      </c>
      <c r="HA6" s="47">
        <v>1309.5</v>
      </c>
      <c r="HB6" s="50">
        <v>1315.5</v>
      </c>
      <c r="HC6" s="50">
        <v>1394.4</v>
      </c>
      <c r="HD6" s="50">
        <v>1448.6000000000001</v>
      </c>
      <c r="HE6" s="50">
        <v>1080.5999999999999</v>
      </c>
      <c r="HF6" s="50">
        <v>1474.1000000000001</v>
      </c>
      <c r="HG6" s="50">
        <v>1389.9000000000003</v>
      </c>
      <c r="HH6" s="50">
        <v>1463.6999999999998</v>
      </c>
      <c r="HI6" s="50">
        <v>1569.2000000000003</v>
      </c>
      <c r="HJ6" s="50">
        <v>1390.6706360899989</v>
      </c>
      <c r="HK6" s="50">
        <v>1669.8606333500029</v>
      </c>
      <c r="HL6" s="49">
        <v>1642.4283852100002</v>
      </c>
      <c r="HM6" s="54">
        <v>1531.58639107</v>
      </c>
      <c r="HN6" s="54">
        <v>2038.3263788399997</v>
      </c>
      <c r="HO6" s="54">
        <v>1661.3525429500003</v>
      </c>
      <c r="HP6" s="54">
        <v>1688.3030043499996</v>
      </c>
      <c r="HQ6" s="54">
        <v>1353.0866766600002</v>
      </c>
      <c r="HR6" s="54">
        <v>1613.7827442999994</v>
      </c>
      <c r="HS6" s="54">
        <v>1554.8123154700011</v>
      </c>
      <c r="HT6" s="54">
        <v>1799.6584770000002</v>
      </c>
      <c r="HU6" s="54">
        <v>1654.7702709199984</v>
      </c>
      <c r="HV6" s="54">
        <v>1519.6642055800003</v>
      </c>
      <c r="HW6" s="54">
        <v>2138.7658183699996</v>
      </c>
      <c r="HX6" s="49">
        <v>1821.2107930899999</v>
      </c>
      <c r="HY6" s="54">
        <v>1644.6904137399995</v>
      </c>
      <c r="HZ6" s="30">
        <v>1962.5752718000008</v>
      </c>
      <c r="IA6" s="30">
        <v>1662.5025759599994</v>
      </c>
      <c r="IB6" s="30">
        <v>1794.3835983500012</v>
      </c>
      <c r="IC6" s="30"/>
      <c r="ID6" s="30"/>
      <c r="IE6" s="30"/>
      <c r="IF6" s="30"/>
      <c r="IG6" s="30"/>
      <c r="IH6" s="30"/>
      <c r="II6" s="65"/>
      <c r="IJ6" s="66"/>
      <c r="IK6" s="67"/>
      <c r="IL6" s="67"/>
      <c r="IM6" s="68"/>
    </row>
    <row r="7" spans="2:247" s="31" customFormat="1" x14ac:dyDescent="0.35"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3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3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3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3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3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3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3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5"/>
      <c r="GN7" s="56"/>
      <c r="GO7" s="51"/>
      <c r="GP7" s="51"/>
      <c r="GQ7" s="55"/>
      <c r="GR7" s="51"/>
      <c r="GS7" s="51"/>
      <c r="GT7" s="54"/>
      <c r="GU7" s="57"/>
      <c r="GV7" s="57"/>
      <c r="GW7" s="57"/>
      <c r="GX7" s="57"/>
      <c r="GY7" s="57"/>
      <c r="GZ7" s="56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6"/>
      <c r="HM7" s="55"/>
      <c r="HN7" s="55"/>
      <c r="HO7" s="55"/>
      <c r="HP7" s="55"/>
      <c r="HQ7" s="55"/>
      <c r="HR7" s="55"/>
      <c r="HS7" s="55"/>
      <c r="HT7" s="55"/>
      <c r="HU7" s="50"/>
      <c r="HV7" s="50"/>
      <c r="HW7" s="52"/>
      <c r="HX7" s="53"/>
      <c r="HY7" s="55"/>
      <c r="HZ7" s="33"/>
      <c r="IA7" s="33"/>
      <c r="IB7" s="33"/>
      <c r="IF7" s="30"/>
      <c r="IG7" s="30"/>
      <c r="IH7" s="30"/>
      <c r="II7" s="65"/>
      <c r="IJ7" s="69"/>
      <c r="IK7" s="70"/>
      <c r="IL7" s="70"/>
      <c r="IM7" s="58"/>
    </row>
    <row r="8" spans="2:247" s="31" customFormat="1" x14ac:dyDescent="0.35">
      <c r="B8" s="34" t="s">
        <v>31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-5.0000000000000001E-4</v>
      </c>
      <c r="M8" s="52">
        <v>-6.7000000000000002E-3</v>
      </c>
      <c r="N8" s="52">
        <v>-9.9999999999999639E-5</v>
      </c>
      <c r="O8" s="52">
        <v>2.9999999999999981E-4</v>
      </c>
      <c r="P8" s="53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3">
        <v>63.845999999999997</v>
      </c>
      <c r="AC8" s="52">
        <v>78.994</v>
      </c>
      <c r="AD8" s="52">
        <v>101.01900000000001</v>
      </c>
      <c r="AE8" s="52">
        <v>103.608</v>
      </c>
      <c r="AF8" s="52">
        <v>99.272000000000006</v>
      </c>
      <c r="AG8" s="52">
        <v>108.328</v>
      </c>
      <c r="AH8" s="52">
        <v>120.67</v>
      </c>
      <c r="AI8" s="52">
        <v>95.661000000000001</v>
      </c>
      <c r="AJ8" s="52">
        <v>95.588999999999999</v>
      </c>
      <c r="AK8" s="52">
        <v>102.59</v>
      </c>
      <c r="AL8" s="52">
        <v>104.14400000000001</v>
      </c>
      <c r="AM8" s="52">
        <v>144.57900000000001</v>
      </c>
      <c r="AN8" s="53">
        <v>71.305000000000007</v>
      </c>
      <c r="AO8" s="52">
        <v>73.384</v>
      </c>
      <c r="AP8" s="52">
        <v>93.564999999999998</v>
      </c>
      <c r="AQ8" s="52">
        <v>87.802999999999997</v>
      </c>
      <c r="AR8" s="52">
        <v>84.652500000000003</v>
      </c>
      <c r="AS8" s="52">
        <v>80.977500000000006</v>
      </c>
      <c r="AT8" s="52">
        <v>91.754000000000005</v>
      </c>
      <c r="AU8" s="52">
        <v>80.920699999999954</v>
      </c>
      <c r="AV8" s="52">
        <v>87.653000000000006</v>
      </c>
      <c r="AW8" s="52">
        <v>91.28010000000009</v>
      </c>
      <c r="AX8" s="52">
        <v>90.570899999999909</v>
      </c>
      <c r="AY8" s="52">
        <v>119.36310000000009</v>
      </c>
      <c r="AZ8" s="52">
        <v>69.183300000000003</v>
      </c>
      <c r="BA8" s="52">
        <v>83.170900000000003</v>
      </c>
      <c r="BB8" s="52">
        <v>105.80839999999999</v>
      </c>
      <c r="BC8" s="52">
        <v>92.227300000000014</v>
      </c>
      <c r="BD8" s="52">
        <v>97.424199999999956</v>
      </c>
      <c r="BE8" s="52">
        <v>97.586099999999973</v>
      </c>
      <c r="BF8" s="52">
        <v>100.10140000000003</v>
      </c>
      <c r="BG8" s="52">
        <v>85.692400000000021</v>
      </c>
      <c r="BH8" s="52">
        <v>95.179500000000004</v>
      </c>
      <c r="BI8" s="52">
        <v>91.708400000000026</v>
      </c>
      <c r="BJ8" s="52">
        <v>99.600499999999997</v>
      </c>
      <c r="BK8" s="52">
        <v>101.33770000000007</v>
      </c>
      <c r="BL8" s="52">
        <v>79.324100000000001</v>
      </c>
      <c r="BM8" s="52">
        <v>99.507499999999993</v>
      </c>
      <c r="BN8" s="52">
        <v>128.81599999999997</v>
      </c>
      <c r="BO8" s="52">
        <v>108.9</v>
      </c>
      <c r="BP8" s="52">
        <v>121.9</v>
      </c>
      <c r="BQ8" s="52">
        <v>111.807</v>
      </c>
      <c r="BR8" s="52">
        <v>117.0155</v>
      </c>
      <c r="BS8" s="52">
        <v>113.42489999999991</v>
      </c>
      <c r="BT8" s="52">
        <v>115.648</v>
      </c>
      <c r="BU8" s="52">
        <v>122.18230000000004</v>
      </c>
      <c r="BV8" s="52">
        <v>121.91760000000009</v>
      </c>
      <c r="BW8" s="52">
        <v>199</v>
      </c>
      <c r="BX8" s="52">
        <v>95.6</v>
      </c>
      <c r="BY8" s="52">
        <v>111.8</v>
      </c>
      <c r="BZ8" s="52">
        <v>144</v>
      </c>
      <c r="CA8" s="52">
        <v>128.80000000000001</v>
      </c>
      <c r="CB8" s="52">
        <v>131.30000000000001</v>
      </c>
      <c r="CC8" s="52">
        <v>133.19999999999999</v>
      </c>
      <c r="CD8" s="52">
        <v>149.30000000000001</v>
      </c>
      <c r="CE8" s="52">
        <v>132.6</v>
      </c>
      <c r="CF8" s="52">
        <v>139.30000000000001</v>
      </c>
      <c r="CG8" s="52">
        <v>136.4</v>
      </c>
      <c r="CH8" s="52">
        <v>130.9</v>
      </c>
      <c r="CI8" s="52">
        <v>203.4</v>
      </c>
      <c r="CJ8" s="52">
        <v>106</v>
      </c>
      <c r="CK8" s="52">
        <v>118.3</v>
      </c>
      <c r="CL8" s="52">
        <v>194</v>
      </c>
      <c r="CM8" s="52">
        <v>147.19999999999999</v>
      </c>
      <c r="CN8" s="52">
        <v>141.6</v>
      </c>
      <c r="CO8" s="52">
        <v>131.19999999999999</v>
      </c>
      <c r="CP8" s="52">
        <v>150.1</v>
      </c>
      <c r="CQ8" s="52">
        <v>127.8</v>
      </c>
      <c r="CR8" s="52">
        <v>139.9</v>
      </c>
      <c r="CS8" s="52">
        <v>154.80000000000001</v>
      </c>
      <c r="CT8" s="52">
        <v>155.80000000000001</v>
      </c>
      <c r="CU8" s="52">
        <v>228.4</v>
      </c>
      <c r="CV8" s="52">
        <v>116.7</v>
      </c>
      <c r="CW8" s="52">
        <v>147.19999999999999</v>
      </c>
      <c r="CX8" s="52">
        <v>176.6</v>
      </c>
      <c r="CY8" s="52">
        <v>114.5</v>
      </c>
      <c r="CZ8" s="52">
        <v>123.6</v>
      </c>
      <c r="DA8" s="52">
        <v>124.2</v>
      </c>
      <c r="DB8" s="52">
        <v>170.6</v>
      </c>
      <c r="DC8" s="52">
        <v>141</v>
      </c>
      <c r="DD8" s="52">
        <v>159.80000000000001</v>
      </c>
      <c r="DE8" s="52">
        <v>155.5</v>
      </c>
      <c r="DF8" s="52">
        <v>149.30000000000001</v>
      </c>
      <c r="DG8" s="52">
        <v>211.3</v>
      </c>
      <c r="DH8" s="52">
        <v>127.5</v>
      </c>
      <c r="DI8" s="52">
        <v>147.1</v>
      </c>
      <c r="DJ8" s="52">
        <v>185.8</v>
      </c>
      <c r="DK8" s="52">
        <v>158.1</v>
      </c>
      <c r="DL8" s="52">
        <v>167.8</v>
      </c>
      <c r="DM8" s="52">
        <v>144.1</v>
      </c>
      <c r="DN8" s="52">
        <v>190</v>
      </c>
      <c r="DO8" s="52">
        <v>161.9</v>
      </c>
      <c r="DP8" s="52">
        <v>184.4</v>
      </c>
      <c r="DQ8" s="52">
        <v>172.3</v>
      </c>
      <c r="DR8" s="52">
        <v>180.5</v>
      </c>
      <c r="DS8" s="52">
        <v>233.1</v>
      </c>
      <c r="DT8" s="52">
        <v>22</v>
      </c>
      <c r="DU8" s="52">
        <v>139</v>
      </c>
      <c r="DV8" s="52">
        <v>173.41190000000003</v>
      </c>
      <c r="DW8" s="52">
        <v>189.2</v>
      </c>
      <c r="DX8" s="52">
        <v>208.2</v>
      </c>
      <c r="DY8" s="52">
        <v>173.9</v>
      </c>
      <c r="DZ8" s="52">
        <v>190.9</v>
      </c>
      <c r="EA8" s="52">
        <v>209.7</v>
      </c>
      <c r="EB8" s="52">
        <v>184.3</v>
      </c>
      <c r="EC8" s="52">
        <v>193.1</v>
      </c>
      <c r="ED8" s="52">
        <v>183.4</v>
      </c>
      <c r="EE8" s="52">
        <v>111.1</v>
      </c>
      <c r="EF8" s="53">
        <v>291.5</v>
      </c>
      <c r="EG8" s="52">
        <v>149.1</v>
      </c>
      <c r="EH8" s="52">
        <v>202.6</v>
      </c>
      <c r="EI8" s="52">
        <v>220</v>
      </c>
      <c r="EJ8" s="52">
        <v>209.2</v>
      </c>
      <c r="EK8" s="52">
        <v>207.6</v>
      </c>
      <c r="EL8" s="52">
        <v>215.6</v>
      </c>
      <c r="EM8" s="52">
        <v>217.8</v>
      </c>
      <c r="EN8" s="52">
        <v>203</v>
      </c>
      <c r="EO8" s="52">
        <v>214.7</v>
      </c>
      <c r="EP8" s="52">
        <v>221.1</v>
      </c>
      <c r="EQ8" s="52">
        <v>173.7</v>
      </c>
      <c r="ER8" s="53">
        <v>311</v>
      </c>
      <c r="ES8" s="52">
        <v>176.9</v>
      </c>
      <c r="ET8" s="52">
        <v>228.7</v>
      </c>
      <c r="EU8" s="52">
        <v>256.60000000000014</v>
      </c>
      <c r="EV8" s="52">
        <v>222.4</v>
      </c>
      <c r="EW8" s="52">
        <v>230.1</v>
      </c>
      <c r="EX8" s="52">
        <v>255.09999999999991</v>
      </c>
      <c r="EY8" s="52">
        <v>241.79999999999995</v>
      </c>
      <c r="EZ8" s="52">
        <v>229.09999999999991</v>
      </c>
      <c r="FA8" s="52">
        <v>228.70000000000027</v>
      </c>
      <c r="FB8" s="52">
        <v>246.59999999999991</v>
      </c>
      <c r="FC8" s="52">
        <v>250.90000000000009</v>
      </c>
      <c r="FD8" s="53">
        <v>333.1</v>
      </c>
      <c r="FE8" s="52">
        <v>187.69999999999993</v>
      </c>
      <c r="FF8" s="52">
        <v>232.6</v>
      </c>
      <c r="FG8" s="52">
        <v>299.60000000000002</v>
      </c>
      <c r="FH8" s="52">
        <v>274.09999999999991</v>
      </c>
      <c r="FI8" s="52">
        <v>238.60000000000014</v>
      </c>
      <c r="FJ8" s="52">
        <v>259.70000000000005</v>
      </c>
      <c r="FK8" s="52">
        <v>270.79999999999973</v>
      </c>
      <c r="FL8" s="52">
        <v>259.10000000000036</v>
      </c>
      <c r="FM8" s="52">
        <v>257.39999999999964</v>
      </c>
      <c r="FN8" s="52">
        <v>274.3</v>
      </c>
      <c r="FO8" s="52">
        <v>313.19999999999982</v>
      </c>
      <c r="FP8" s="53">
        <v>383.4</v>
      </c>
      <c r="FQ8" s="52">
        <v>229.89999999999998</v>
      </c>
      <c r="FR8" s="52">
        <v>297.60000000000002</v>
      </c>
      <c r="FS8" s="52">
        <v>286.69999999999993</v>
      </c>
      <c r="FT8" s="52">
        <v>234.10000000000014</v>
      </c>
      <c r="FU8" s="52">
        <v>197.2</v>
      </c>
      <c r="FV8" s="52">
        <v>226.39999999999986</v>
      </c>
      <c r="FW8" s="52">
        <v>144.40000000000009</v>
      </c>
      <c r="FX8" s="52">
        <v>221.89999999999986</v>
      </c>
      <c r="FY8" s="52">
        <v>229.70000000000027</v>
      </c>
      <c r="FZ8" s="52">
        <v>315.89999999999998</v>
      </c>
      <c r="GA8" s="52">
        <v>312.64014532999954</v>
      </c>
      <c r="GB8" s="53">
        <v>319.10000000000002</v>
      </c>
      <c r="GC8" s="52">
        <v>200.5</v>
      </c>
      <c r="GD8" s="52">
        <v>259.8</v>
      </c>
      <c r="GE8" s="52">
        <v>250.4</v>
      </c>
      <c r="GF8" s="52">
        <v>296.7</v>
      </c>
      <c r="GG8" s="52">
        <v>237.5</v>
      </c>
      <c r="GH8" s="52">
        <v>313.10000000000002</v>
      </c>
      <c r="GI8" s="52">
        <v>328.4</v>
      </c>
      <c r="GJ8" s="52">
        <v>312</v>
      </c>
      <c r="GK8" s="52">
        <v>311.8</v>
      </c>
      <c r="GL8" s="52">
        <v>322.10000000000002</v>
      </c>
      <c r="GM8" s="52">
        <v>340.1</v>
      </c>
      <c r="GN8" s="53">
        <v>455.9</v>
      </c>
      <c r="GO8" s="52">
        <v>291.5</v>
      </c>
      <c r="GP8" s="52">
        <v>379</v>
      </c>
      <c r="GQ8" s="52">
        <v>373.7</v>
      </c>
      <c r="GR8" s="52">
        <v>396.6</v>
      </c>
      <c r="GS8" s="52">
        <v>362.5</v>
      </c>
      <c r="GT8" s="52">
        <v>385.4</v>
      </c>
      <c r="GU8" s="52">
        <v>408.1</v>
      </c>
      <c r="GV8" s="52">
        <v>393.4</v>
      </c>
      <c r="GW8" s="52">
        <v>393.8</v>
      </c>
      <c r="GX8" s="52">
        <v>393.4</v>
      </c>
      <c r="GY8" s="52">
        <v>411.1</v>
      </c>
      <c r="GZ8" s="53">
        <v>571.79999999999995</v>
      </c>
      <c r="HA8" s="52">
        <v>384.3</v>
      </c>
      <c r="HB8" s="52">
        <v>468</v>
      </c>
      <c r="HC8" s="52">
        <v>452.3</v>
      </c>
      <c r="HD8" s="52">
        <v>457.2</v>
      </c>
      <c r="HE8" s="52">
        <v>444.3</v>
      </c>
      <c r="HF8" s="52">
        <v>472.5</v>
      </c>
      <c r="HG8" s="52">
        <v>476.7</v>
      </c>
      <c r="HH8" s="52">
        <v>451.4</v>
      </c>
      <c r="HI8" s="52">
        <v>453</v>
      </c>
      <c r="HJ8" s="52">
        <v>458.79462753000007</v>
      </c>
      <c r="HK8" s="52">
        <v>484.52202123999996</v>
      </c>
      <c r="HL8" s="53">
        <v>656.52742133000004</v>
      </c>
      <c r="HM8" s="52">
        <v>438.36720257000013</v>
      </c>
      <c r="HN8" s="52">
        <v>510.50019560999976</v>
      </c>
      <c r="HO8" s="52">
        <v>573.80675575000009</v>
      </c>
      <c r="HP8" s="52">
        <v>559.04349382999999</v>
      </c>
      <c r="HQ8" s="52">
        <v>540.76236116000018</v>
      </c>
      <c r="HR8" s="52">
        <v>537.29147024999975</v>
      </c>
      <c r="HS8" s="52">
        <v>584.9268255500001</v>
      </c>
      <c r="HT8" s="52">
        <v>540.87196700000004</v>
      </c>
      <c r="HU8" s="52">
        <v>537.35428183000022</v>
      </c>
      <c r="HV8" s="52">
        <v>575.72072701999969</v>
      </c>
      <c r="HW8" s="52">
        <v>572.54898421999951</v>
      </c>
      <c r="HX8" s="53">
        <v>761.63287688000003</v>
      </c>
      <c r="HY8" s="52">
        <v>498.25912616999983</v>
      </c>
      <c r="HZ8" s="35">
        <v>613.58495732000006</v>
      </c>
      <c r="IA8" s="35">
        <v>622.60287571000003</v>
      </c>
      <c r="IB8" s="35">
        <v>612.21651476000034</v>
      </c>
      <c r="IC8" s="35"/>
      <c r="ID8" s="35"/>
      <c r="IE8" s="35"/>
      <c r="IF8" s="30"/>
      <c r="IG8" s="30"/>
      <c r="IH8" s="30"/>
      <c r="II8" s="71"/>
      <c r="IJ8" s="72"/>
      <c r="IK8" s="73"/>
      <c r="IL8" s="73"/>
      <c r="IM8" s="58"/>
    </row>
    <row r="9" spans="2:247" s="31" customFormat="1" x14ac:dyDescent="0.35">
      <c r="B9" s="34" t="s">
        <v>32</v>
      </c>
      <c r="D9" s="52">
        <v>4.0350000000000001</v>
      </c>
      <c r="E9" s="52">
        <v>6.7930000000000001</v>
      </c>
      <c r="F9" s="52">
        <v>55.966999999999999</v>
      </c>
      <c r="G9" s="52">
        <v>22.6</v>
      </c>
      <c r="H9" s="52">
        <v>48.6</v>
      </c>
      <c r="I9" s="52">
        <v>14.244999999999999</v>
      </c>
      <c r="J9" s="52">
        <v>42.716000000000001</v>
      </c>
      <c r="K9" s="52">
        <v>14.4</v>
      </c>
      <c r="L9" s="52">
        <v>45.4</v>
      </c>
      <c r="M9" s="52">
        <v>11.052</v>
      </c>
      <c r="N9" s="52">
        <v>12.084</v>
      </c>
      <c r="O9" s="52">
        <v>47.177</v>
      </c>
      <c r="P9" s="53">
        <v>69.2</v>
      </c>
      <c r="Q9" s="52">
        <v>10.1</v>
      </c>
      <c r="R9" s="52">
        <v>88.3</v>
      </c>
      <c r="S9" s="52">
        <v>27.5</v>
      </c>
      <c r="T9" s="52">
        <v>65.900000000000006</v>
      </c>
      <c r="U9" s="52">
        <v>19.399999999999999</v>
      </c>
      <c r="V9" s="52">
        <v>73.5</v>
      </c>
      <c r="W9" s="52">
        <v>13</v>
      </c>
      <c r="X9" s="52">
        <v>70.400000000000006</v>
      </c>
      <c r="Y9" s="52">
        <v>15.7</v>
      </c>
      <c r="Z9" s="52">
        <v>18.8</v>
      </c>
      <c r="AA9" s="52">
        <v>61.3</v>
      </c>
      <c r="AB9" s="53">
        <v>10.44</v>
      </c>
      <c r="AC9" s="52">
        <v>13.823</v>
      </c>
      <c r="AD9" s="52">
        <v>167.71700000000001</v>
      </c>
      <c r="AE9" s="52">
        <v>53.984000000000002</v>
      </c>
      <c r="AF9" s="52">
        <v>82.816999999999993</v>
      </c>
      <c r="AG9" s="52">
        <v>23.629000000000001</v>
      </c>
      <c r="AH9" s="52">
        <v>70.622</v>
      </c>
      <c r="AI9" s="52">
        <v>14.805999999999999</v>
      </c>
      <c r="AJ9" s="52">
        <v>61.046999999999997</v>
      </c>
      <c r="AK9" s="52">
        <v>21.32</v>
      </c>
      <c r="AL9" s="52">
        <v>13.369</v>
      </c>
      <c r="AM9" s="52">
        <v>58.545000000000002</v>
      </c>
      <c r="AN9" s="53">
        <v>8.8710000000000004</v>
      </c>
      <c r="AO9" s="52">
        <v>15.162000000000001</v>
      </c>
      <c r="AP9" s="52">
        <v>147.126</v>
      </c>
      <c r="AQ9" s="52">
        <v>44.44</v>
      </c>
      <c r="AR9" s="52">
        <v>53.269099999999973</v>
      </c>
      <c r="AS9" s="52">
        <v>14.218900000000023</v>
      </c>
      <c r="AT9" s="52">
        <v>58.555</v>
      </c>
      <c r="AU9" s="52">
        <v>23.270799999999987</v>
      </c>
      <c r="AV9" s="52">
        <v>63.914600000000036</v>
      </c>
      <c r="AW9" s="52">
        <v>16.321000000000002</v>
      </c>
      <c r="AX9" s="52">
        <v>19.281199999999952</v>
      </c>
      <c r="AY9" s="52">
        <v>53.223100000000038</v>
      </c>
      <c r="AZ9" s="52">
        <v>10.51</v>
      </c>
      <c r="BA9" s="52">
        <v>9.448599999999999</v>
      </c>
      <c r="BB9" s="52">
        <v>167.97769999999997</v>
      </c>
      <c r="BC9" s="52">
        <v>28.763700000000011</v>
      </c>
      <c r="BD9" s="52">
        <v>46.226500000000001</v>
      </c>
      <c r="BE9" s="52">
        <v>29.551700000000011</v>
      </c>
      <c r="BF9" s="52">
        <v>50.756599999999978</v>
      </c>
      <c r="BG9" s="52">
        <v>17.823900000000023</v>
      </c>
      <c r="BH9" s="52">
        <v>61.205599999999976</v>
      </c>
      <c r="BI9" s="52">
        <v>21.116799999999987</v>
      </c>
      <c r="BJ9" s="52">
        <v>16.868500000000001</v>
      </c>
      <c r="BK9" s="52">
        <v>115.69759999999998</v>
      </c>
      <c r="BL9" s="52">
        <v>17.199900000000003</v>
      </c>
      <c r="BM9" s="52">
        <v>15.984999999999999</v>
      </c>
      <c r="BN9" s="52">
        <v>315.89999999999998</v>
      </c>
      <c r="BO9" s="52">
        <v>36.394400000000026</v>
      </c>
      <c r="BP9" s="52">
        <v>80.400000000000006</v>
      </c>
      <c r="BQ9" s="52">
        <v>30.89</v>
      </c>
      <c r="BR9" s="52">
        <v>76.729100000000031</v>
      </c>
      <c r="BS9" s="52">
        <v>32.229299999999931</v>
      </c>
      <c r="BT9" s="52">
        <v>88.506500000000003</v>
      </c>
      <c r="BU9" s="52">
        <v>23.857800000000047</v>
      </c>
      <c r="BV9" s="52">
        <v>27.512300000000046</v>
      </c>
      <c r="BW9" s="52">
        <v>86.5</v>
      </c>
      <c r="BX9" s="52">
        <v>12.9</v>
      </c>
      <c r="BY9" s="52">
        <v>23.3</v>
      </c>
      <c r="BZ9" s="52">
        <v>244.1</v>
      </c>
      <c r="CA9" s="52">
        <v>74.7</v>
      </c>
      <c r="CB9" s="52">
        <v>108</v>
      </c>
      <c r="CC9" s="52">
        <v>21.6</v>
      </c>
      <c r="CD9" s="52">
        <v>102</v>
      </c>
      <c r="CE9" s="52">
        <v>18.899999999999999</v>
      </c>
      <c r="CF9" s="52">
        <v>104.2</v>
      </c>
      <c r="CG9" s="52">
        <v>18.8</v>
      </c>
      <c r="CH9" s="52">
        <v>19.899999999999999</v>
      </c>
      <c r="CI9" s="52">
        <v>102.5</v>
      </c>
      <c r="CJ9" s="52">
        <v>17.100000000000001</v>
      </c>
      <c r="CK9" s="52">
        <v>13.7</v>
      </c>
      <c r="CL9" s="52">
        <v>235.2</v>
      </c>
      <c r="CM9" s="52">
        <v>56.3</v>
      </c>
      <c r="CN9" s="52">
        <v>88.7</v>
      </c>
      <c r="CO9" s="52">
        <v>18.100000000000001</v>
      </c>
      <c r="CP9" s="52">
        <v>101.8</v>
      </c>
      <c r="CQ9" s="52">
        <v>16.7</v>
      </c>
      <c r="CR9" s="52">
        <v>94.9</v>
      </c>
      <c r="CS9" s="52">
        <v>27.8</v>
      </c>
      <c r="CT9" s="52">
        <v>15.8</v>
      </c>
      <c r="CU9" s="52">
        <v>120.5</v>
      </c>
      <c r="CV9" s="52">
        <v>13.4</v>
      </c>
      <c r="CW9" s="52">
        <v>16.100000000000001</v>
      </c>
      <c r="CX9" s="52">
        <v>222.7</v>
      </c>
      <c r="CY9" s="52">
        <v>52.7</v>
      </c>
      <c r="CZ9" s="52">
        <v>96.2</v>
      </c>
      <c r="DA9" s="52">
        <v>22.2</v>
      </c>
      <c r="DB9" s="52">
        <v>106.8</v>
      </c>
      <c r="DC9" s="52">
        <v>14.3</v>
      </c>
      <c r="DD9" s="52">
        <v>115.9</v>
      </c>
      <c r="DE9" s="52">
        <v>15.4</v>
      </c>
      <c r="DF9" s="52">
        <v>14.6</v>
      </c>
      <c r="DG9" s="52">
        <v>138.69999999999999</v>
      </c>
      <c r="DH9" s="52">
        <v>16.5</v>
      </c>
      <c r="DI9" s="52">
        <v>16.600000000000001</v>
      </c>
      <c r="DJ9" s="52">
        <v>285.8</v>
      </c>
      <c r="DK9" s="52">
        <v>91.9</v>
      </c>
      <c r="DL9" s="52">
        <v>129.30000000000001</v>
      </c>
      <c r="DM9" s="52">
        <v>26.7</v>
      </c>
      <c r="DN9" s="52">
        <v>127.5</v>
      </c>
      <c r="DO9" s="52">
        <v>25.2</v>
      </c>
      <c r="DP9" s="52">
        <v>139.1</v>
      </c>
      <c r="DQ9" s="52">
        <v>12.5</v>
      </c>
      <c r="DR9" s="52">
        <v>15.5</v>
      </c>
      <c r="DS9" s="52">
        <v>138.6</v>
      </c>
      <c r="DT9" s="52">
        <v>8.3000000000000007</v>
      </c>
      <c r="DU9" s="52">
        <v>16.3</v>
      </c>
      <c r="DV9" s="52">
        <v>181.04239999999999</v>
      </c>
      <c r="DW9" s="52">
        <v>74</v>
      </c>
      <c r="DX9" s="52">
        <v>178.3</v>
      </c>
      <c r="DY9" s="52">
        <v>52.1</v>
      </c>
      <c r="DZ9" s="52">
        <v>176.3</v>
      </c>
      <c r="EA9" s="52">
        <v>19.100000000000001</v>
      </c>
      <c r="EB9" s="52">
        <v>178.6</v>
      </c>
      <c r="EC9" s="52">
        <v>15.5</v>
      </c>
      <c r="ED9" s="52">
        <v>2.5</v>
      </c>
      <c r="EE9" s="52">
        <v>153.9</v>
      </c>
      <c r="EF9" s="53">
        <v>14.7</v>
      </c>
      <c r="EG9" s="52">
        <v>24.2</v>
      </c>
      <c r="EH9" s="52">
        <v>220.3</v>
      </c>
      <c r="EI9" s="52">
        <v>75.7</v>
      </c>
      <c r="EJ9" s="52">
        <v>57.9</v>
      </c>
      <c r="EK9" s="52">
        <v>97.3</v>
      </c>
      <c r="EL9" s="52">
        <v>54.2</v>
      </c>
      <c r="EM9" s="52">
        <v>20.399999999999999</v>
      </c>
      <c r="EN9" s="52">
        <v>52.9</v>
      </c>
      <c r="EO9" s="52">
        <v>44.3</v>
      </c>
      <c r="EP9" s="52">
        <v>32.299999999999997</v>
      </c>
      <c r="EQ9" s="52">
        <v>62.3</v>
      </c>
      <c r="ER9" s="53">
        <v>38.700000000000003</v>
      </c>
      <c r="ES9" s="52">
        <v>36.1</v>
      </c>
      <c r="ET9" s="52">
        <v>160.69999999999999</v>
      </c>
      <c r="EU9" s="52">
        <v>51.3</v>
      </c>
      <c r="EV9" s="52">
        <v>66.2</v>
      </c>
      <c r="EW9" s="52">
        <v>44.2</v>
      </c>
      <c r="EX9" s="52">
        <v>82.199999999999989</v>
      </c>
      <c r="EY9" s="52">
        <v>27.900000000000034</v>
      </c>
      <c r="EZ9" s="52">
        <v>69.099999999999966</v>
      </c>
      <c r="FA9" s="52">
        <v>51.800000000000068</v>
      </c>
      <c r="FB9" s="52">
        <v>46.5</v>
      </c>
      <c r="FC9" s="52">
        <v>61.899999999999977</v>
      </c>
      <c r="FD9" s="53">
        <v>62.1</v>
      </c>
      <c r="FE9" s="52">
        <v>35.4</v>
      </c>
      <c r="FF9" s="52">
        <v>181.6</v>
      </c>
      <c r="FG9" s="52">
        <v>44.299999999999955</v>
      </c>
      <c r="FH9" s="52">
        <v>71.900000000000034</v>
      </c>
      <c r="FI9" s="52">
        <v>74.800000000000011</v>
      </c>
      <c r="FJ9" s="52">
        <v>90.399999999999977</v>
      </c>
      <c r="FK9" s="52">
        <v>41.100000000000023</v>
      </c>
      <c r="FL9" s="52">
        <v>72.5</v>
      </c>
      <c r="FM9" s="52">
        <v>60.399999999999977</v>
      </c>
      <c r="FN9" s="52">
        <v>54.399999999999977</v>
      </c>
      <c r="FO9" s="52">
        <v>77.399999999999977</v>
      </c>
      <c r="FP9" s="53">
        <v>92.8</v>
      </c>
      <c r="FQ9" s="52">
        <v>74.8</v>
      </c>
      <c r="FR9" s="52">
        <v>274.5</v>
      </c>
      <c r="FS9" s="52">
        <v>46</v>
      </c>
      <c r="FT9" s="52">
        <v>43.799999999999955</v>
      </c>
      <c r="FU9" s="52">
        <v>32.600000000000023</v>
      </c>
      <c r="FV9" s="52">
        <v>65.700000000000045</v>
      </c>
      <c r="FW9" s="52">
        <v>53.699999999999932</v>
      </c>
      <c r="FX9" s="52">
        <v>60.399999999999977</v>
      </c>
      <c r="FY9" s="52">
        <v>52.800000000000068</v>
      </c>
      <c r="FZ9" s="52">
        <v>59.6</v>
      </c>
      <c r="GA9" s="52">
        <v>62.740580559999898</v>
      </c>
      <c r="GB9" s="53">
        <v>96.2</v>
      </c>
      <c r="GC9" s="52">
        <v>41.3</v>
      </c>
      <c r="GD9" s="52">
        <v>292.5</v>
      </c>
      <c r="GE9" s="52">
        <v>52.3</v>
      </c>
      <c r="GF9" s="52">
        <v>70.599999999999994</v>
      </c>
      <c r="GG9" s="52">
        <v>3.8</v>
      </c>
      <c r="GH9" s="52">
        <v>89.8</v>
      </c>
      <c r="GI9" s="52">
        <v>71</v>
      </c>
      <c r="GJ9" s="52">
        <v>73.400000000000006</v>
      </c>
      <c r="GK9" s="52">
        <v>66.900000000000006</v>
      </c>
      <c r="GL9" s="52">
        <v>76.8</v>
      </c>
      <c r="GM9" s="52">
        <v>80.7</v>
      </c>
      <c r="GN9" s="53">
        <v>154.69999999999999</v>
      </c>
      <c r="GO9" s="52">
        <v>83.6</v>
      </c>
      <c r="GP9" s="52">
        <v>451.7</v>
      </c>
      <c r="GQ9" s="52">
        <v>84.7</v>
      </c>
      <c r="GR9" s="52">
        <v>112.1</v>
      </c>
      <c r="GS9" s="52">
        <v>252.1</v>
      </c>
      <c r="GT9" s="52">
        <v>157</v>
      </c>
      <c r="GU9" s="52">
        <v>96.7</v>
      </c>
      <c r="GV9" s="52">
        <v>168.1</v>
      </c>
      <c r="GW9" s="52">
        <v>90.6</v>
      </c>
      <c r="GX9" s="52">
        <v>108</v>
      </c>
      <c r="GY9" s="52">
        <v>170.9</v>
      </c>
      <c r="GZ9" s="53">
        <v>113</v>
      </c>
      <c r="HA9" s="52">
        <v>171.6</v>
      </c>
      <c r="HB9" s="52">
        <v>386.5</v>
      </c>
      <c r="HC9" s="52">
        <v>101.6</v>
      </c>
      <c r="HD9" s="52">
        <v>145.80000000000001</v>
      </c>
      <c r="HE9" s="52">
        <v>194.4</v>
      </c>
      <c r="HF9" s="52">
        <v>176.6</v>
      </c>
      <c r="HG9" s="52">
        <v>105.4</v>
      </c>
      <c r="HH9" s="52">
        <v>193.3</v>
      </c>
      <c r="HI9" s="52">
        <v>116.5</v>
      </c>
      <c r="HJ9" s="52">
        <v>113.27524214000005</v>
      </c>
      <c r="HK9" s="52">
        <v>200.19129630999987</v>
      </c>
      <c r="HL9" s="53">
        <v>233.80246693000001</v>
      </c>
      <c r="HM9" s="52">
        <v>120.31361000000001</v>
      </c>
      <c r="HN9" s="52">
        <v>266.69323712999989</v>
      </c>
      <c r="HO9" s="52">
        <v>521.26324027999999</v>
      </c>
      <c r="HP9" s="52">
        <v>243.4119817400001</v>
      </c>
      <c r="HQ9" s="52">
        <v>351.44420047999984</v>
      </c>
      <c r="HR9" s="52">
        <v>295.93055661000017</v>
      </c>
      <c r="HS9" s="52">
        <v>145.78226906999998</v>
      </c>
      <c r="HT9" s="52">
        <v>320.265244</v>
      </c>
      <c r="HU9" s="52">
        <v>129.76064714</v>
      </c>
      <c r="HV9" s="52">
        <v>145.10313660999964</v>
      </c>
      <c r="HW9" s="52">
        <v>343.77793597000027</v>
      </c>
      <c r="HX9" s="53">
        <v>273.80598242000002</v>
      </c>
      <c r="HY9" s="52">
        <v>123.71177277999999</v>
      </c>
      <c r="HZ9" s="35">
        <v>423.34192485999995</v>
      </c>
      <c r="IA9" s="35">
        <v>154.53195361999997</v>
      </c>
      <c r="IB9" s="35">
        <v>247.33601110000006</v>
      </c>
      <c r="IC9" s="35"/>
      <c r="ID9" s="35"/>
      <c r="IE9" s="35"/>
      <c r="IF9" s="30"/>
      <c r="IG9" s="30"/>
      <c r="IH9" s="30"/>
      <c r="II9" s="71"/>
      <c r="IJ9" s="72"/>
      <c r="IK9" s="74"/>
      <c r="IL9" s="73"/>
      <c r="IM9" s="58"/>
    </row>
    <row r="10" spans="2:247" s="31" customFormat="1" ht="36" x14ac:dyDescent="0.35">
      <c r="B10" s="36" t="s">
        <v>33</v>
      </c>
      <c r="D10" s="52">
        <v>76.453999999999994</v>
      </c>
      <c r="E10" s="52">
        <v>79.209999999999994</v>
      </c>
      <c r="F10" s="52">
        <v>98.7</v>
      </c>
      <c r="G10" s="52">
        <v>97.073999999999998</v>
      </c>
      <c r="H10" s="52">
        <v>103.8</v>
      </c>
      <c r="I10" s="52">
        <v>117.505</v>
      </c>
      <c r="J10" s="52">
        <v>109.2</v>
      </c>
      <c r="K10" s="52">
        <v>125.9</v>
      </c>
      <c r="L10" s="52">
        <v>127</v>
      </c>
      <c r="M10" s="52">
        <v>125</v>
      </c>
      <c r="N10" s="52">
        <v>124.9</v>
      </c>
      <c r="O10" s="52">
        <v>147.80000000000001</v>
      </c>
      <c r="P10" s="53">
        <v>122.7</v>
      </c>
      <c r="Q10" s="52">
        <v>129.72999999999999</v>
      </c>
      <c r="R10" s="52">
        <v>141.78399999999999</v>
      </c>
      <c r="S10" s="52">
        <v>145.21600000000001</v>
      </c>
      <c r="T10" s="52">
        <v>160.93100000000001</v>
      </c>
      <c r="U10" s="52">
        <v>169.91300000000001</v>
      </c>
      <c r="V10" s="52">
        <v>178.828</v>
      </c>
      <c r="W10" s="52">
        <v>179.791</v>
      </c>
      <c r="X10" s="52">
        <v>163.80000000000001</v>
      </c>
      <c r="Y10" s="52">
        <v>175.91900000000001</v>
      </c>
      <c r="Z10" s="52">
        <v>173.94200000000001</v>
      </c>
      <c r="AA10" s="52">
        <v>231.11199999999999</v>
      </c>
      <c r="AB10" s="53">
        <v>166.31899999999999</v>
      </c>
      <c r="AC10" s="52">
        <v>156.52000000000001</v>
      </c>
      <c r="AD10" s="52">
        <v>152.381</v>
      </c>
      <c r="AE10" s="52">
        <v>177.31100000000001</v>
      </c>
      <c r="AF10" s="52">
        <v>187.35</v>
      </c>
      <c r="AG10" s="52">
        <v>181.035</v>
      </c>
      <c r="AH10" s="52">
        <v>186.887</v>
      </c>
      <c r="AI10" s="52">
        <v>148.649</v>
      </c>
      <c r="AJ10" s="52">
        <v>178.446</v>
      </c>
      <c r="AK10" s="52">
        <v>175.589</v>
      </c>
      <c r="AL10" s="52">
        <v>175.77699999999999</v>
      </c>
      <c r="AM10" s="52">
        <v>182.72399999999999</v>
      </c>
      <c r="AN10" s="53">
        <v>144.78200000000001</v>
      </c>
      <c r="AO10" s="52">
        <v>139.27199999999999</v>
      </c>
      <c r="AP10" s="52">
        <v>287.875</v>
      </c>
      <c r="AQ10" s="52">
        <v>144.83500000000001</v>
      </c>
      <c r="AR10" s="52">
        <v>138.08830000000006</v>
      </c>
      <c r="AS10" s="52">
        <v>145.18069999999994</v>
      </c>
      <c r="AT10" s="52">
        <v>154.62200000000001</v>
      </c>
      <c r="AU10" s="52">
        <v>168.73729999999981</v>
      </c>
      <c r="AV10" s="52">
        <v>168.1126000000001</v>
      </c>
      <c r="AW10" s="52">
        <v>182.52389999999991</v>
      </c>
      <c r="AX10" s="52">
        <v>177.2</v>
      </c>
      <c r="AY10" s="52">
        <v>200.57369999999995</v>
      </c>
      <c r="AZ10" s="52">
        <v>162.19090000000003</v>
      </c>
      <c r="BA10" s="52">
        <v>156.185</v>
      </c>
      <c r="BB10" s="52">
        <v>178.6285</v>
      </c>
      <c r="BC10" s="52">
        <v>175.23679999999993</v>
      </c>
      <c r="BD10" s="52">
        <v>184.9261000000001</v>
      </c>
      <c r="BE10" s="52">
        <v>192.1</v>
      </c>
      <c r="BF10" s="52">
        <v>185.72859999999986</v>
      </c>
      <c r="BG10" s="52">
        <v>196.4</v>
      </c>
      <c r="BH10" s="52">
        <v>186.13640000000015</v>
      </c>
      <c r="BI10" s="52">
        <v>169.52719999999971</v>
      </c>
      <c r="BJ10" s="52">
        <v>208.2895</v>
      </c>
      <c r="BK10" s="52">
        <v>207.71580000000029</v>
      </c>
      <c r="BL10" s="52">
        <v>225.1079</v>
      </c>
      <c r="BM10" s="52">
        <v>190.65989999999999</v>
      </c>
      <c r="BN10" s="52">
        <v>258.43710000000004</v>
      </c>
      <c r="BO10" s="52">
        <v>209.84679999999992</v>
      </c>
      <c r="BP10" s="52">
        <v>201.72719999999995</v>
      </c>
      <c r="BQ10" s="52">
        <v>203.7</v>
      </c>
      <c r="BR10" s="52">
        <v>212.84190000000015</v>
      </c>
      <c r="BS10" s="52">
        <v>234.68339999999992</v>
      </c>
      <c r="BT10" s="52">
        <v>259.36119999999994</v>
      </c>
      <c r="BU10" s="52">
        <v>248.92880000000005</v>
      </c>
      <c r="BV10" s="52">
        <v>249.48189999999991</v>
      </c>
      <c r="BW10" s="52">
        <v>289.60000000000002</v>
      </c>
      <c r="BX10" s="52">
        <v>277.3</v>
      </c>
      <c r="BY10" s="52">
        <v>198.2</v>
      </c>
      <c r="BZ10" s="52">
        <v>224.9</v>
      </c>
      <c r="CA10" s="52">
        <v>223.1</v>
      </c>
      <c r="CB10" s="52">
        <v>195</v>
      </c>
      <c r="CC10" s="52">
        <v>260.89999999999998</v>
      </c>
      <c r="CD10" s="52">
        <v>254.9</v>
      </c>
      <c r="CE10" s="52">
        <v>259.7</v>
      </c>
      <c r="CF10" s="52">
        <v>289.7</v>
      </c>
      <c r="CG10" s="52">
        <v>311.3</v>
      </c>
      <c r="CH10" s="52">
        <v>268.5</v>
      </c>
      <c r="CI10" s="52">
        <v>276.8</v>
      </c>
      <c r="CJ10" s="52">
        <v>266.8</v>
      </c>
      <c r="CK10" s="52">
        <v>204.2</v>
      </c>
      <c r="CL10" s="52">
        <v>219.2</v>
      </c>
      <c r="CM10" s="52">
        <v>206.4</v>
      </c>
      <c r="CN10" s="52">
        <v>233.7</v>
      </c>
      <c r="CO10" s="52">
        <v>214.7</v>
      </c>
      <c r="CP10" s="52">
        <v>241.5</v>
      </c>
      <c r="CQ10" s="52">
        <v>222.7</v>
      </c>
      <c r="CR10" s="52">
        <v>246.8</v>
      </c>
      <c r="CS10" s="52">
        <v>234.1</v>
      </c>
      <c r="CT10" s="52">
        <v>262.8</v>
      </c>
      <c r="CU10" s="52">
        <v>294.89999999999998</v>
      </c>
      <c r="CV10" s="52">
        <v>314.2</v>
      </c>
      <c r="CW10" s="52">
        <v>222.2</v>
      </c>
      <c r="CX10" s="52">
        <v>222.4</v>
      </c>
      <c r="CY10" s="52">
        <v>242.3</v>
      </c>
      <c r="CZ10" s="52">
        <v>268.3</v>
      </c>
      <c r="DA10" s="52">
        <v>286.60000000000002</v>
      </c>
      <c r="DB10" s="52">
        <v>282.7</v>
      </c>
      <c r="DC10" s="52">
        <v>279.7</v>
      </c>
      <c r="DD10" s="52">
        <v>303.5</v>
      </c>
      <c r="DE10" s="52">
        <v>288.5</v>
      </c>
      <c r="DF10" s="52">
        <v>288.2</v>
      </c>
      <c r="DG10" s="52">
        <v>299.89999999999998</v>
      </c>
      <c r="DH10" s="52">
        <v>322.60000000000002</v>
      </c>
      <c r="DI10" s="52">
        <v>248.8</v>
      </c>
      <c r="DJ10" s="52">
        <v>277.2</v>
      </c>
      <c r="DK10" s="52">
        <v>255.8</v>
      </c>
      <c r="DL10" s="52">
        <v>264.10000000000002</v>
      </c>
      <c r="DM10" s="52">
        <v>295.2</v>
      </c>
      <c r="DN10" s="52">
        <v>296.3</v>
      </c>
      <c r="DO10" s="52">
        <v>304.7</v>
      </c>
      <c r="DP10" s="52">
        <v>318.3</v>
      </c>
      <c r="DQ10" s="52">
        <v>314.3</v>
      </c>
      <c r="DR10" s="52">
        <v>301.89999999999998</v>
      </c>
      <c r="DS10" s="52">
        <v>306.2</v>
      </c>
      <c r="DT10" s="52">
        <v>241.6</v>
      </c>
      <c r="DU10" s="52">
        <v>257.10000000000002</v>
      </c>
      <c r="DV10" s="52">
        <v>229.38519999999994</v>
      </c>
      <c r="DW10" s="52">
        <v>244.3</v>
      </c>
      <c r="DX10" s="52">
        <v>248.1</v>
      </c>
      <c r="DY10" s="52">
        <v>256.60000000000002</v>
      </c>
      <c r="DZ10" s="52">
        <v>273</v>
      </c>
      <c r="EA10" s="52">
        <v>367.8</v>
      </c>
      <c r="EB10" s="52">
        <v>286.7</v>
      </c>
      <c r="EC10" s="52">
        <v>333.2</v>
      </c>
      <c r="ED10" s="52">
        <v>291.60000000000002</v>
      </c>
      <c r="EE10" s="52">
        <v>256.89999999999998</v>
      </c>
      <c r="EF10" s="53">
        <v>385.3</v>
      </c>
      <c r="EG10" s="52">
        <v>298.7</v>
      </c>
      <c r="EH10" s="52">
        <v>276.8</v>
      </c>
      <c r="EI10" s="52">
        <v>284.89999999999998</v>
      </c>
      <c r="EJ10" s="52">
        <v>341.2</v>
      </c>
      <c r="EK10" s="52">
        <v>327.9</v>
      </c>
      <c r="EL10" s="52">
        <v>354.7</v>
      </c>
      <c r="EM10" s="52">
        <v>373.6</v>
      </c>
      <c r="EN10" s="52">
        <v>368.9</v>
      </c>
      <c r="EO10" s="52">
        <v>390.1</v>
      </c>
      <c r="EP10" s="52">
        <v>357.7</v>
      </c>
      <c r="EQ10" s="52">
        <v>362.8</v>
      </c>
      <c r="ER10" s="53">
        <v>442.4</v>
      </c>
      <c r="ES10" s="52">
        <v>284.7</v>
      </c>
      <c r="ET10" s="52">
        <v>337.7</v>
      </c>
      <c r="EU10" s="52">
        <v>369.70000000000005</v>
      </c>
      <c r="EV10" s="52">
        <v>369.20000000000005</v>
      </c>
      <c r="EW10" s="52">
        <v>348.5</v>
      </c>
      <c r="EX10" s="52">
        <v>393.10000000000036</v>
      </c>
      <c r="EY10" s="52">
        <v>389.59999999999991</v>
      </c>
      <c r="EZ10" s="52">
        <v>360.79999999999973</v>
      </c>
      <c r="FA10" s="52">
        <v>411.90000000000009</v>
      </c>
      <c r="FB10" s="52">
        <v>336.70000000000027</v>
      </c>
      <c r="FC10" s="52">
        <v>382.59999999999945</v>
      </c>
      <c r="FD10" s="53">
        <v>410.9</v>
      </c>
      <c r="FE10" s="52">
        <v>231.70000000000005</v>
      </c>
      <c r="FF10" s="52">
        <v>242.4</v>
      </c>
      <c r="FG10" s="52">
        <v>322.09999999999991</v>
      </c>
      <c r="FH10" s="52">
        <v>314.60000000000014</v>
      </c>
      <c r="FI10" s="52">
        <v>331.89999999999986</v>
      </c>
      <c r="FJ10" s="52">
        <v>484.70000000000027</v>
      </c>
      <c r="FK10" s="52">
        <v>381.2</v>
      </c>
      <c r="FL10" s="52">
        <v>371.5</v>
      </c>
      <c r="FM10" s="52">
        <v>416.19999999999982</v>
      </c>
      <c r="FN10" s="52">
        <v>319.60000000000036</v>
      </c>
      <c r="FO10" s="52">
        <v>416.80000000000018</v>
      </c>
      <c r="FP10" s="53">
        <v>340.4</v>
      </c>
      <c r="FQ10" s="52">
        <v>313.20000000000005</v>
      </c>
      <c r="FR10" s="52">
        <v>331.7</v>
      </c>
      <c r="FS10" s="52">
        <v>230.5</v>
      </c>
      <c r="FT10" s="52">
        <v>196.29999999999995</v>
      </c>
      <c r="FU10" s="52">
        <v>294.20000000000005</v>
      </c>
      <c r="FV10" s="52">
        <v>348.50000000000023</v>
      </c>
      <c r="FW10" s="52">
        <v>389.89999999999964</v>
      </c>
      <c r="FX10" s="52">
        <v>351.70000000000027</v>
      </c>
      <c r="FY10" s="52">
        <v>400.40000000000009</v>
      </c>
      <c r="FZ10" s="52">
        <v>364.8</v>
      </c>
      <c r="GA10" s="52">
        <v>356.55907622999985</v>
      </c>
      <c r="GB10" s="53">
        <v>293.8</v>
      </c>
      <c r="GC10" s="52">
        <v>276.60000000000002</v>
      </c>
      <c r="GD10" s="52">
        <v>406</v>
      </c>
      <c r="GE10" s="52">
        <v>400.3</v>
      </c>
      <c r="GF10" s="52">
        <v>399.7</v>
      </c>
      <c r="GG10" s="52">
        <v>399.6</v>
      </c>
      <c r="GH10" s="52">
        <v>405.4</v>
      </c>
      <c r="GI10" s="52">
        <v>503.4</v>
      </c>
      <c r="GJ10" s="52">
        <v>428.9</v>
      </c>
      <c r="GK10" s="52">
        <v>437.5</v>
      </c>
      <c r="GL10" s="52">
        <v>469.2</v>
      </c>
      <c r="GM10" s="52">
        <v>463.5</v>
      </c>
      <c r="GN10" s="53">
        <v>468.7</v>
      </c>
      <c r="GO10" s="52">
        <v>415.2</v>
      </c>
      <c r="GP10" s="52">
        <v>421.2</v>
      </c>
      <c r="GQ10" s="52">
        <v>452.2</v>
      </c>
      <c r="GR10" s="52">
        <v>508.7</v>
      </c>
      <c r="GS10" s="52">
        <v>483.1</v>
      </c>
      <c r="GT10" s="52">
        <v>489.80000000000018</v>
      </c>
      <c r="GU10" s="52">
        <v>587.1</v>
      </c>
      <c r="GV10" s="52">
        <v>546.1</v>
      </c>
      <c r="GW10" s="52">
        <v>556.9</v>
      </c>
      <c r="GX10" s="52">
        <v>530.6</v>
      </c>
      <c r="GY10" s="52">
        <v>577.20000000000005</v>
      </c>
      <c r="GZ10" s="53">
        <v>580.20000000000005</v>
      </c>
      <c r="HA10" s="52">
        <v>458.2</v>
      </c>
      <c r="HB10" s="52">
        <v>547</v>
      </c>
      <c r="HC10" s="52">
        <v>490.3</v>
      </c>
      <c r="HD10" s="52">
        <v>581.70000000000005</v>
      </c>
      <c r="HE10" s="52">
        <v>563.5</v>
      </c>
      <c r="HF10" s="52">
        <v>570.79999999999995</v>
      </c>
      <c r="HG10" s="52">
        <v>629.29999999999995</v>
      </c>
      <c r="HH10" s="52">
        <v>563.4</v>
      </c>
      <c r="HI10" s="52">
        <v>634.4</v>
      </c>
      <c r="HJ10" s="52">
        <v>582.08035655000003</v>
      </c>
      <c r="HK10" s="52">
        <v>592.78542612999991</v>
      </c>
      <c r="HL10" s="53">
        <v>658.51315399999999</v>
      </c>
      <c r="HM10" s="52">
        <v>556.77982199999997</v>
      </c>
      <c r="HN10" s="52">
        <v>524.47905035999997</v>
      </c>
      <c r="HO10" s="52">
        <v>670.64719723000007</v>
      </c>
      <c r="HP10" s="52">
        <v>578.38817450999977</v>
      </c>
      <c r="HQ10" s="52">
        <v>551.41752432000021</v>
      </c>
      <c r="HR10" s="52">
        <v>733.61224509999965</v>
      </c>
      <c r="HS10" s="52">
        <v>622.83103741000104</v>
      </c>
      <c r="HT10" s="52">
        <v>689.94041600000003</v>
      </c>
      <c r="HU10" s="52">
        <v>663.03594513999906</v>
      </c>
      <c r="HV10" s="52">
        <v>608.44098751000001</v>
      </c>
      <c r="HW10" s="52">
        <v>700.71028745999956</v>
      </c>
      <c r="HX10" s="53">
        <v>644.42938746000004</v>
      </c>
      <c r="HY10" s="52">
        <v>621.27208861999998</v>
      </c>
      <c r="HZ10" s="35">
        <v>607.07049669000003</v>
      </c>
      <c r="IA10" s="35">
        <v>623.47036640999977</v>
      </c>
      <c r="IB10" s="35">
        <v>603.47866976000023</v>
      </c>
      <c r="IC10" s="35"/>
      <c r="ID10" s="35"/>
      <c r="IE10" s="35"/>
      <c r="IF10" s="30"/>
      <c r="IG10" s="30"/>
      <c r="IH10" s="30"/>
      <c r="II10" s="71"/>
      <c r="IJ10" s="72"/>
      <c r="IK10" s="73"/>
      <c r="IL10" s="73"/>
      <c r="IM10" s="58"/>
    </row>
    <row r="11" spans="2:247" s="31" customFormat="1" x14ac:dyDescent="0.35">
      <c r="B11" s="34" t="s">
        <v>38</v>
      </c>
      <c r="D11" s="52">
        <v>18.350999999999999</v>
      </c>
      <c r="E11" s="52">
        <v>18.513000000000002</v>
      </c>
      <c r="F11" s="52">
        <v>23.306999999999999</v>
      </c>
      <c r="G11" s="52">
        <v>23.273</v>
      </c>
      <c r="H11" s="52">
        <v>32.417000000000002</v>
      </c>
      <c r="I11" s="52">
        <v>32.17</v>
      </c>
      <c r="J11" s="52">
        <v>29.117000000000001</v>
      </c>
      <c r="K11" s="52">
        <v>34.546999999999997</v>
      </c>
      <c r="L11" s="52">
        <v>33.673000000000002</v>
      </c>
      <c r="M11" s="52">
        <v>32.222000000000001</v>
      </c>
      <c r="N11" s="52">
        <v>29.872</v>
      </c>
      <c r="O11" s="52">
        <v>28.16</v>
      </c>
      <c r="P11" s="53">
        <v>29.396999999999998</v>
      </c>
      <c r="Q11" s="52">
        <v>29.4</v>
      </c>
      <c r="R11" s="52">
        <v>31.370999999999999</v>
      </c>
      <c r="S11" s="52">
        <v>30.599</v>
      </c>
      <c r="T11" s="52">
        <v>36.299999999999997</v>
      </c>
      <c r="U11" s="52">
        <v>39.503</v>
      </c>
      <c r="V11" s="52">
        <v>40.555999999999997</v>
      </c>
      <c r="W11" s="52">
        <v>41.3</v>
      </c>
      <c r="X11" s="52">
        <v>36.700000000000003</v>
      </c>
      <c r="Y11" s="52">
        <v>41.216000000000001</v>
      </c>
      <c r="Z11" s="52">
        <v>37.149000000000001</v>
      </c>
      <c r="AA11" s="52">
        <v>35.203000000000003</v>
      </c>
      <c r="AB11" s="53">
        <v>31.893000000000001</v>
      </c>
      <c r="AC11" s="52">
        <v>44.710999999999999</v>
      </c>
      <c r="AD11" s="52">
        <v>39.116999999999997</v>
      </c>
      <c r="AE11" s="52">
        <v>45</v>
      </c>
      <c r="AF11" s="52">
        <v>47.805</v>
      </c>
      <c r="AG11" s="52">
        <v>48.27</v>
      </c>
      <c r="AH11" s="52">
        <v>51.4</v>
      </c>
      <c r="AI11" s="52">
        <v>36.700000000000003</v>
      </c>
      <c r="AJ11" s="52">
        <v>50.936999999999998</v>
      </c>
      <c r="AK11" s="52">
        <v>45.817999999999998</v>
      </c>
      <c r="AL11" s="52">
        <v>39.898000000000003</v>
      </c>
      <c r="AM11" s="52">
        <v>36.932000000000002</v>
      </c>
      <c r="AN11" s="53">
        <v>35.125999999999998</v>
      </c>
      <c r="AO11" s="52">
        <v>32.399000000000001</v>
      </c>
      <c r="AP11" s="52">
        <v>32.442999999999998</v>
      </c>
      <c r="AQ11" s="52">
        <v>32.893000000000001</v>
      </c>
      <c r="AR11" s="52">
        <v>35.573799999999991</v>
      </c>
      <c r="AS11" s="52">
        <v>38.977200000000011</v>
      </c>
      <c r="AT11" s="52">
        <v>40.924999999999997</v>
      </c>
      <c r="AU11" s="52">
        <v>37.041599999999974</v>
      </c>
      <c r="AV11" s="52">
        <v>41.701000000000001</v>
      </c>
      <c r="AW11" s="52">
        <v>41.186900000000023</v>
      </c>
      <c r="AX11" s="52">
        <v>39.12759999999998</v>
      </c>
      <c r="AY11" s="52">
        <v>35.799999999999997</v>
      </c>
      <c r="AZ11" s="52">
        <v>30.766199999999998</v>
      </c>
      <c r="BA11" s="52">
        <v>33.270300000000006</v>
      </c>
      <c r="BB11" s="52">
        <v>40.558</v>
      </c>
      <c r="BC11" s="52">
        <v>43.931399999999996</v>
      </c>
      <c r="BD11" s="52">
        <v>49.349000000000032</v>
      </c>
      <c r="BE11" s="52">
        <v>51.017000000000003</v>
      </c>
      <c r="BF11" s="52">
        <v>52.693899999999964</v>
      </c>
      <c r="BG11" s="52">
        <v>52.6</v>
      </c>
      <c r="BH11" s="52">
        <v>58.473800000000047</v>
      </c>
      <c r="BI11" s="52">
        <v>54.473999999999997</v>
      </c>
      <c r="BJ11" s="52">
        <v>54.66599999999994</v>
      </c>
      <c r="BK11" s="52">
        <v>38.967100000000038</v>
      </c>
      <c r="BL11" s="52">
        <v>55.9315</v>
      </c>
      <c r="BM11" s="52">
        <v>42.422199999999997</v>
      </c>
      <c r="BN11" s="52">
        <v>52.555500000000016</v>
      </c>
      <c r="BO11" s="52">
        <v>53.22519999999998</v>
      </c>
      <c r="BP11" s="52">
        <v>49.997399999999992</v>
      </c>
      <c r="BQ11" s="52">
        <v>54.228999999999999</v>
      </c>
      <c r="BR11" s="52">
        <v>28.203600000000034</v>
      </c>
      <c r="BS11" s="52">
        <v>45.909599999999976</v>
      </c>
      <c r="BT11" s="52">
        <v>60.968000000000004</v>
      </c>
      <c r="BU11" s="52">
        <v>60.482999999999997</v>
      </c>
      <c r="BV11" s="52">
        <v>51.563499999999998</v>
      </c>
      <c r="BW11" s="52">
        <v>59.7</v>
      </c>
      <c r="BX11" s="52">
        <v>45.6</v>
      </c>
      <c r="BY11" s="52">
        <v>42.9</v>
      </c>
      <c r="BZ11" s="52">
        <v>48.9</v>
      </c>
      <c r="CA11" s="52">
        <v>45.5</v>
      </c>
      <c r="CB11" s="52">
        <v>51.8</v>
      </c>
      <c r="CC11" s="52">
        <v>59.8</v>
      </c>
      <c r="CD11" s="52">
        <v>50.3</v>
      </c>
      <c r="CE11" s="52">
        <v>61.6</v>
      </c>
      <c r="CF11" s="52">
        <v>65.7</v>
      </c>
      <c r="CG11" s="52">
        <v>60.5</v>
      </c>
      <c r="CH11" s="52">
        <v>57.7</v>
      </c>
      <c r="CI11" s="52">
        <v>69.099999999999994</v>
      </c>
      <c r="CJ11" s="52">
        <v>49</v>
      </c>
      <c r="CK11" s="52">
        <v>50.7</v>
      </c>
      <c r="CL11" s="52">
        <v>51.6</v>
      </c>
      <c r="CM11" s="52">
        <v>53.7</v>
      </c>
      <c r="CN11" s="52">
        <v>53.3</v>
      </c>
      <c r="CO11" s="52">
        <v>56.1</v>
      </c>
      <c r="CP11" s="52">
        <v>73.400000000000006</v>
      </c>
      <c r="CQ11" s="52">
        <v>77.400000000000006</v>
      </c>
      <c r="CR11" s="52">
        <v>77.8</v>
      </c>
      <c r="CS11" s="52">
        <v>54</v>
      </c>
      <c r="CT11" s="52">
        <v>57.4</v>
      </c>
      <c r="CU11" s="52">
        <v>67.8</v>
      </c>
      <c r="CV11" s="52">
        <v>58.1</v>
      </c>
      <c r="CW11" s="52">
        <v>46.9</v>
      </c>
      <c r="CX11" s="52">
        <v>54</v>
      </c>
      <c r="CY11" s="52">
        <v>62.1</v>
      </c>
      <c r="CZ11" s="52">
        <v>64</v>
      </c>
      <c r="DA11" s="52">
        <v>75.7</v>
      </c>
      <c r="DB11" s="52">
        <v>76.400000000000006</v>
      </c>
      <c r="DC11" s="52">
        <v>79.2</v>
      </c>
      <c r="DD11" s="52">
        <v>76.7</v>
      </c>
      <c r="DE11" s="52">
        <v>79.3</v>
      </c>
      <c r="DF11" s="52">
        <v>62.6</v>
      </c>
      <c r="DG11" s="52">
        <v>75.2</v>
      </c>
      <c r="DH11" s="52">
        <v>80.5</v>
      </c>
      <c r="DI11" s="52">
        <v>42</v>
      </c>
      <c r="DJ11" s="52">
        <v>54.4</v>
      </c>
      <c r="DK11" s="52">
        <v>49.6</v>
      </c>
      <c r="DL11" s="52">
        <v>76.099999999999994</v>
      </c>
      <c r="DM11" s="52">
        <v>71</v>
      </c>
      <c r="DN11" s="52">
        <v>109.7</v>
      </c>
      <c r="DO11" s="52">
        <v>56.3</v>
      </c>
      <c r="DP11" s="52">
        <v>85.9</v>
      </c>
      <c r="DQ11" s="52">
        <v>84.5</v>
      </c>
      <c r="DR11" s="52">
        <v>74.099999999999994</v>
      </c>
      <c r="DS11" s="52">
        <v>86.6</v>
      </c>
      <c r="DT11" s="52">
        <v>100.9</v>
      </c>
      <c r="DU11" s="52">
        <v>47.4</v>
      </c>
      <c r="DV11" s="52">
        <v>78.444299999999984</v>
      </c>
      <c r="DW11" s="52">
        <v>86.6</v>
      </c>
      <c r="DX11" s="52">
        <v>81.3</v>
      </c>
      <c r="DY11" s="52">
        <v>97.9</v>
      </c>
      <c r="DZ11" s="52">
        <v>102.5</v>
      </c>
      <c r="EA11" s="52">
        <v>107.2</v>
      </c>
      <c r="EB11" s="52">
        <v>94.4</v>
      </c>
      <c r="EC11" s="52">
        <v>93.4</v>
      </c>
      <c r="ED11" s="52">
        <v>89.6</v>
      </c>
      <c r="EE11" s="52">
        <v>90</v>
      </c>
      <c r="EF11" s="53">
        <v>157.80000000000001</v>
      </c>
      <c r="EG11" s="52">
        <v>67.599999999999994</v>
      </c>
      <c r="EH11" s="52">
        <v>105.7</v>
      </c>
      <c r="EI11" s="52">
        <v>103</v>
      </c>
      <c r="EJ11" s="52">
        <v>122</v>
      </c>
      <c r="EK11" s="52">
        <v>104.8</v>
      </c>
      <c r="EL11" s="52">
        <v>110.8</v>
      </c>
      <c r="EM11" s="52">
        <v>151</v>
      </c>
      <c r="EN11" s="52">
        <v>124.4</v>
      </c>
      <c r="EO11" s="52">
        <v>135.4</v>
      </c>
      <c r="EP11" s="52">
        <v>130.4</v>
      </c>
      <c r="EQ11" s="52">
        <v>138</v>
      </c>
      <c r="ER11" s="53">
        <v>148</v>
      </c>
      <c r="ES11" s="52">
        <v>55.4</v>
      </c>
      <c r="ET11" s="52">
        <v>101.9</v>
      </c>
      <c r="EU11" s="52">
        <v>116.19999999999999</v>
      </c>
      <c r="EV11" s="52">
        <v>119.20000000000005</v>
      </c>
      <c r="EW11" s="52">
        <v>113.4</v>
      </c>
      <c r="EX11" s="52">
        <v>117.89999999999998</v>
      </c>
      <c r="EY11" s="52">
        <v>176.89999999999998</v>
      </c>
      <c r="EZ11" s="52">
        <v>142.10000000000002</v>
      </c>
      <c r="FA11" s="52">
        <v>79.700000000000045</v>
      </c>
      <c r="FB11" s="52">
        <v>123.09999999999991</v>
      </c>
      <c r="FC11" s="52">
        <v>171.90000000000009</v>
      </c>
      <c r="FD11" s="53">
        <v>159.4</v>
      </c>
      <c r="FE11" s="52">
        <v>63</v>
      </c>
      <c r="FF11" s="52">
        <v>62.9</v>
      </c>
      <c r="FG11" s="52">
        <v>85.800000000000011</v>
      </c>
      <c r="FH11" s="52">
        <v>62.199999999999989</v>
      </c>
      <c r="FI11" s="52">
        <v>110.90000000000003</v>
      </c>
      <c r="FJ11" s="52">
        <v>188.79999999999995</v>
      </c>
      <c r="FK11" s="52">
        <v>126.60000000000002</v>
      </c>
      <c r="FL11" s="52">
        <v>133.79999999999995</v>
      </c>
      <c r="FM11" s="52">
        <v>146.19999999999993</v>
      </c>
      <c r="FN11" s="52">
        <v>175.60000000000014</v>
      </c>
      <c r="FO11" s="52">
        <v>191.5</v>
      </c>
      <c r="FP11" s="53">
        <v>68.599999999999994</v>
      </c>
      <c r="FQ11" s="52">
        <v>70.599999999999994</v>
      </c>
      <c r="FR11" s="52">
        <v>85.4</v>
      </c>
      <c r="FS11" s="52">
        <v>103.50000000000003</v>
      </c>
      <c r="FT11" s="52">
        <v>105.89999999999998</v>
      </c>
      <c r="FU11" s="52">
        <v>141.29999999999995</v>
      </c>
      <c r="FV11" s="52">
        <v>177.5</v>
      </c>
      <c r="FW11" s="52">
        <v>163.60000000000002</v>
      </c>
      <c r="FX11" s="52">
        <v>157.39999999999998</v>
      </c>
      <c r="FY11" s="52">
        <v>158.20000000000005</v>
      </c>
      <c r="FZ11" s="52">
        <v>176.7</v>
      </c>
      <c r="GA11" s="52">
        <v>210.69229973000006</v>
      </c>
      <c r="GB11" s="53">
        <v>81.900000000000006</v>
      </c>
      <c r="GC11" s="52">
        <v>87.7</v>
      </c>
      <c r="GD11" s="52">
        <v>137.1</v>
      </c>
      <c r="GE11" s="52">
        <v>119.8</v>
      </c>
      <c r="GF11" s="52">
        <v>153.4</v>
      </c>
      <c r="GG11" s="52">
        <v>174.4</v>
      </c>
      <c r="GH11" s="52">
        <v>147.80000000000001</v>
      </c>
      <c r="GI11" s="52">
        <v>208.6</v>
      </c>
      <c r="GJ11" s="52">
        <v>166.9</v>
      </c>
      <c r="GK11" s="52">
        <v>148.80000000000001</v>
      </c>
      <c r="GL11" s="52">
        <v>202.2</v>
      </c>
      <c r="GM11" s="52">
        <v>240.2</v>
      </c>
      <c r="GN11" s="53">
        <v>124.4</v>
      </c>
      <c r="GO11" s="52">
        <v>93.2</v>
      </c>
      <c r="GP11" s="52">
        <v>102.2</v>
      </c>
      <c r="GQ11" s="52">
        <v>113.2</v>
      </c>
      <c r="GR11" s="52">
        <v>179.5</v>
      </c>
      <c r="GS11" s="52">
        <v>162.1</v>
      </c>
      <c r="GT11" s="52">
        <v>185.5</v>
      </c>
      <c r="GU11" s="52">
        <v>242.9</v>
      </c>
      <c r="GV11" s="52">
        <v>198.5</v>
      </c>
      <c r="GW11" s="52">
        <v>201.9</v>
      </c>
      <c r="GX11" s="52">
        <v>201.4</v>
      </c>
      <c r="GY11" s="52">
        <v>205.4</v>
      </c>
      <c r="GZ11" s="53">
        <v>153.1</v>
      </c>
      <c r="HA11" s="52">
        <v>120</v>
      </c>
      <c r="HB11" s="52">
        <v>161</v>
      </c>
      <c r="HC11" s="52">
        <v>150.69999999999999</v>
      </c>
      <c r="HD11" s="52">
        <v>184.7</v>
      </c>
      <c r="HE11" s="52">
        <v>195.1</v>
      </c>
      <c r="HF11" s="52">
        <v>228.2</v>
      </c>
      <c r="HG11" s="52">
        <v>212.2</v>
      </c>
      <c r="HH11" s="52">
        <v>197.8</v>
      </c>
      <c r="HI11" s="52">
        <v>233.9</v>
      </c>
      <c r="HJ11" s="52">
        <v>211.20182522999994</v>
      </c>
      <c r="HK11" s="52">
        <v>222.36206912000011</v>
      </c>
      <c r="HL11" s="53">
        <v>177.89761771000002</v>
      </c>
      <c r="HM11" s="52">
        <v>155.10577543999995</v>
      </c>
      <c r="HN11" s="52">
        <v>182.30755006000004</v>
      </c>
      <c r="HO11" s="52">
        <v>232.60205588000008</v>
      </c>
      <c r="HP11" s="52">
        <v>192.37286224999991</v>
      </c>
      <c r="HQ11" s="52">
        <v>240.0982601500001</v>
      </c>
      <c r="HR11" s="52">
        <v>261.19061210999985</v>
      </c>
      <c r="HS11" s="52">
        <v>162.66513147000001</v>
      </c>
      <c r="HT11" s="52">
        <v>235.16026299999999</v>
      </c>
      <c r="HU11" s="52">
        <v>182.36337176000006</v>
      </c>
      <c r="HV11" s="52">
        <v>151.25841416999992</v>
      </c>
      <c r="HW11" s="52">
        <v>315.00300434000019</v>
      </c>
      <c r="HX11" s="53">
        <v>109.69085609</v>
      </c>
      <c r="HY11" s="52">
        <v>148.37284072</v>
      </c>
      <c r="HZ11" s="35">
        <v>232.42737045999996</v>
      </c>
      <c r="IA11" s="35">
        <v>208.96853684000001</v>
      </c>
      <c r="IB11" s="35">
        <v>211.6104014</v>
      </c>
      <c r="IC11" s="35"/>
      <c r="ID11" s="35"/>
      <c r="IE11" s="35"/>
      <c r="IF11" s="30"/>
      <c r="IG11" s="30"/>
      <c r="IH11" s="30"/>
      <c r="II11" s="71"/>
      <c r="IJ11" s="72"/>
      <c r="IK11" s="73"/>
      <c r="IL11" s="73"/>
      <c r="IM11" s="58"/>
    </row>
    <row r="12" spans="2:247" s="31" customFormat="1" ht="36" x14ac:dyDescent="0.35">
      <c r="B12" s="36" t="s">
        <v>37</v>
      </c>
      <c r="D12" s="52">
        <v>7.0579999999999998</v>
      </c>
      <c r="E12" s="52">
        <v>9.48</v>
      </c>
      <c r="F12" s="52">
        <v>15.2</v>
      </c>
      <c r="G12" s="52">
        <v>15.964</v>
      </c>
      <c r="H12" s="52">
        <v>15.433999999999999</v>
      </c>
      <c r="I12" s="52">
        <v>19.960999999999999</v>
      </c>
      <c r="J12" s="52">
        <v>14.9</v>
      </c>
      <c r="K12" s="52">
        <v>17.899999999999999</v>
      </c>
      <c r="L12" s="52">
        <v>3.7</v>
      </c>
      <c r="M12" s="52">
        <v>3.7</v>
      </c>
      <c r="N12" s="52">
        <v>3.7</v>
      </c>
      <c r="O12" s="52">
        <v>5.49</v>
      </c>
      <c r="P12" s="53">
        <v>3.5</v>
      </c>
      <c r="Q12" s="52">
        <v>3.3</v>
      </c>
      <c r="R12" s="52">
        <v>3.6</v>
      </c>
      <c r="S12" s="52">
        <v>3.6</v>
      </c>
      <c r="T12" s="52">
        <v>4.0999999999999996</v>
      </c>
      <c r="U12" s="52">
        <v>3.4</v>
      </c>
      <c r="V12" s="52">
        <v>7.1</v>
      </c>
      <c r="W12" s="52">
        <v>3.2</v>
      </c>
      <c r="X12" s="52">
        <v>7.5</v>
      </c>
      <c r="Y12" s="52">
        <v>3.8</v>
      </c>
      <c r="Z12" s="52">
        <v>4.0999999999999996</v>
      </c>
      <c r="AA12" s="52">
        <v>4.8</v>
      </c>
      <c r="AB12" s="53">
        <v>3.0579999999999998</v>
      </c>
      <c r="AC12" s="52">
        <v>4.0439999999999996</v>
      </c>
      <c r="AD12" s="52">
        <v>4.75</v>
      </c>
      <c r="AE12" s="52">
        <v>4.351</v>
      </c>
      <c r="AF12" s="52">
        <v>4.7869999999999999</v>
      </c>
      <c r="AG12" s="52">
        <v>4.3250000000000002</v>
      </c>
      <c r="AH12" s="52">
        <v>4.4059999999999997</v>
      </c>
      <c r="AI12" s="52">
        <v>3.3180000000000001</v>
      </c>
      <c r="AJ12" s="52">
        <v>5.3630000000000004</v>
      </c>
      <c r="AK12" s="52">
        <v>4.5469999999999997</v>
      </c>
      <c r="AL12" s="52">
        <v>4.5019999999999998</v>
      </c>
      <c r="AM12" s="52">
        <v>4.43</v>
      </c>
      <c r="AN12" s="53">
        <v>2.9980000000000002</v>
      </c>
      <c r="AO12" s="52">
        <v>2.7</v>
      </c>
      <c r="AP12" s="52">
        <v>3.3290000000000002</v>
      </c>
      <c r="AQ12" s="52">
        <v>3.081</v>
      </c>
      <c r="AR12" s="52">
        <v>2.6703999999999994</v>
      </c>
      <c r="AS12" s="52">
        <v>2.8076000000000003</v>
      </c>
      <c r="AT12" s="52">
        <v>2.7290000000000001</v>
      </c>
      <c r="AU12" s="52">
        <v>2.5177999999999994</v>
      </c>
      <c r="AV12" s="52">
        <v>2.7875000000000001</v>
      </c>
      <c r="AW12" s="52">
        <v>3.1197000000000008</v>
      </c>
      <c r="AX12" s="52">
        <v>3.5350999999999986</v>
      </c>
      <c r="AY12" s="52">
        <v>3.5803000000000029</v>
      </c>
      <c r="AZ12" s="52">
        <v>4.8395000000000001</v>
      </c>
      <c r="BA12" s="52">
        <v>5.3282000000000007</v>
      </c>
      <c r="BB12" s="52">
        <v>7.1</v>
      </c>
      <c r="BC12" s="52">
        <v>4.943100000000002</v>
      </c>
      <c r="BD12" s="52">
        <v>6.3</v>
      </c>
      <c r="BE12" s="52">
        <v>6.2</v>
      </c>
      <c r="BF12" s="52">
        <v>5.78</v>
      </c>
      <c r="BG12" s="52">
        <v>5.6</v>
      </c>
      <c r="BH12" s="52">
        <v>6.5300999999999982</v>
      </c>
      <c r="BI12" s="52">
        <v>6.195700000000004</v>
      </c>
      <c r="BJ12" s="52">
        <v>6.2744999999999997</v>
      </c>
      <c r="BK12" s="52">
        <v>5.3094999999999928</v>
      </c>
      <c r="BL12" s="52">
        <v>6.9531000000000001</v>
      </c>
      <c r="BM12" s="52">
        <v>6.0377999999999989</v>
      </c>
      <c r="BN12" s="52">
        <v>7.7661999999999987</v>
      </c>
      <c r="BO12" s="52">
        <v>6.8436000000000021</v>
      </c>
      <c r="BP12" s="52">
        <v>8.9121000000000024</v>
      </c>
      <c r="BQ12" s="52">
        <v>7.7245999999999988</v>
      </c>
      <c r="BR12" s="52">
        <v>7.113699999999997</v>
      </c>
      <c r="BS12" s="52">
        <v>8.6674000000000007</v>
      </c>
      <c r="BT12" s="52">
        <v>8.3986999999999963</v>
      </c>
      <c r="BU12" s="52">
        <v>7.8230000000000004</v>
      </c>
      <c r="BV12" s="52">
        <v>7.8916999999999975</v>
      </c>
      <c r="BW12" s="52">
        <v>9.1</v>
      </c>
      <c r="BX12" s="52">
        <v>6.7</v>
      </c>
      <c r="BY12" s="52">
        <v>6.1</v>
      </c>
      <c r="BZ12" s="52">
        <v>8.1</v>
      </c>
      <c r="CA12" s="52">
        <v>7.4</v>
      </c>
      <c r="CB12" s="52">
        <v>8</v>
      </c>
      <c r="CC12" s="52">
        <v>7.6</v>
      </c>
      <c r="CD12" s="52">
        <v>8.3000000000000007</v>
      </c>
      <c r="CE12" s="52">
        <v>7.4</v>
      </c>
      <c r="CF12" s="52">
        <v>5.9</v>
      </c>
      <c r="CG12" s="52">
        <v>8.9</v>
      </c>
      <c r="CH12" s="52">
        <v>6.8</v>
      </c>
      <c r="CI12" s="52">
        <v>8.9</v>
      </c>
      <c r="CJ12" s="52">
        <v>6.5</v>
      </c>
      <c r="CK12" s="52">
        <v>6.4</v>
      </c>
      <c r="CL12" s="52">
        <v>7.3</v>
      </c>
      <c r="CM12" s="52">
        <v>7.2</v>
      </c>
      <c r="CN12" s="52">
        <v>7.1</v>
      </c>
      <c r="CO12" s="52">
        <v>6.9</v>
      </c>
      <c r="CP12" s="52">
        <v>8.4</v>
      </c>
      <c r="CQ12" s="52">
        <v>7.1</v>
      </c>
      <c r="CR12" s="52">
        <v>7.6</v>
      </c>
      <c r="CS12" s="52">
        <v>7.2</v>
      </c>
      <c r="CT12" s="52">
        <v>8.1</v>
      </c>
      <c r="CU12" s="52">
        <v>9.6999999999999993</v>
      </c>
      <c r="CV12" s="52">
        <v>8.3000000000000007</v>
      </c>
      <c r="CW12" s="52">
        <v>6.9</v>
      </c>
      <c r="CX12" s="52">
        <v>7.8</v>
      </c>
      <c r="CY12" s="52">
        <v>8.1</v>
      </c>
      <c r="CZ12" s="52">
        <v>8.6999999999999993</v>
      </c>
      <c r="DA12" s="52">
        <v>8.5</v>
      </c>
      <c r="DB12" s="52">
        <v>8.9</v>
      </c>
      <c r="DC12" s="52">
        <v>7.7</v>
      </c>
      <c r="DD12" s="52">
        <v>8.6</v>
      </c>
      <c r="DE12" s="52">
        <v>7.6</v>
      </c>
      <c r="DF12" s="52">
        <v>5.9</v>
      </c>
      <c r="DG12" s="52">
        <v>7.9</v>
      </c>
      <c r="DH12" s="52">
        <v>5.5</v>
      </c>
      <c r="DI12" s="52">
        <v>5.9</v>
      </c>
      <c r="DJ12" s="52">
        <v>6.4</v>
      </c>
      <c r="DK12" s="52">
        <v>6.5</v>
      </c>
      <c r="DL12" s="52">
        <v>5.3</v>
      </c>
      <c r="DM12" s="52">
        <v>6.2</v>
      </c>
      <c r="DN12" s="52">
        <v>5.2</v>
      </c>
      <c r="DO12" s="52">
        <v>4.7</v>
      </c>
      <c r="DP12" s="52">
        <v>5.6</v>
      </c>
      <c r="DQ12" s="52">
        <v>5</v>
      </c>
      <c r="DR12" s="52">
        <v>5.7</v>
      </c>
      <c r="DS12" s="52">
        <v>7.2</v>
      </c>
      <c r="DT12" s="52">
        <v>6.7</v>
      </c>
      <c r="DU12" s="52">
        <v>8</v>
      </c>
      <c r="DV12" s="52">
        <v>9.1844000000000019</v>
      </c>
      <c r="DW12" s="52">
        <v>7.8</v>
      </c>
      <c r="DX12" s="52">
        <v>8.6</v>
      </c>
      <c r="DY12" s="52">
        <v>-7.5</v>
      </c>
      <c r="DZ12" s="52">
        <v>5.4</v>
      </c>
      <c r="EA12" s="52">
        <v>7.1</v>
      </c>
      <c r="EB12" s="52">
        <v>6.6</v>
      </c>
      <c r="EC12" s="52">
        <v>6.1</v>
      </c>
      <c r="ED12" s="52">
        <v>5.7</v>
      </c>
      <c r="EE12" s="52">
        <v>6.4</v>
      </c>
      <c r="EF12" s="53">
        <v>7.1</v>
      </c>
      <c r="EG12" s="52">
        <v>5.3</v>
      </c>
      <c r="EH12" s="52">
        <v>5.9</v>
      </c>
      <c r="EI12" s="52">
        <v>5.2</v>
      </c>
      <c r="EJ12" s="52">
        <v>5.3</v>
      </c>
      <c r="EK12" s="52">
        <v>5.7</v>
      </c>
      <c r="EL12" s="52">
        <v>5.5</v>
      </c>
      <c r="EM12" s="52">
        <v>6.2</v>
      </c>
      <c r="EN12" s="52">
        <v>5.2</v>
      </c>
      <c r="EO12" s="52">
        <v>6.7</v>
      </c>
      <c r="EP12" s="52">
        <v>6.6</v>
      </c>
      <c r="EQ12" s="52">
        <v>7</v>
      </c>
      <c r="ER12" s="53">
        <v>7.5</v>
      </c>
      <c r="ES12" s="52">
        <v>5.0999999999999996</v>
      </c>
      <c r="ET12" s="52">
        <v>6.4</v>
      </c>
      <c r="EU12" s="52">
        <v>6.1999999999999993</v>
      </c>
      <c r="EV12" s="52">
        <v>6.3000000000000007</v>
      </c>
      <c r="EW12" s="52">
        <v>6.3999999999999986</v>
      </c>
      <c r="EX12" s="52">
        <v>6.3000000000000043</v>
      </c>
      <c r="EY12" s="52">
        <v>6.6999999999999957</v>
      </c>
      <c r="EZ12" s="52">
        <v>4.8000000000000043</v>
      </c>
      <c r="FA12" s="52">
        <v>6.1999999999999957</v>
      </c>
      <c r="FB12" s="52">
        <v>5.5000000000000071</v>
      </c>
      <c r="FC12" s="52">
        <v>6</v>
      </c>
      <c r="FD12" s="53">
        <v>5.5</v>
      </c>
      <c r="FE12" s="52">
        <v>4.6999999999999993</v>
      </c>
      <c r="FF12" s="52">
        <v>5.4</v>
      </c>
      <c r="FG12" s="52">
        <v>6.4</v>
      </c>
      <c r="FH12" s="52">
        <v>6.1000000000000014</v>
      </c>
      <c r="FI12" s="52">
        <v>6</v>
      </c>
      <c r="FJ12" s="52">
        <v>9</v>
      </c>
      <c r="FK12" s="52">
        <v>7</v>
      </c>
      <c r="FL12" s="52">
        <v>6.2999999999999972</v>
      </c>
      <c r="FM12" s="52">
        <v>7.3000000000000043</v>
      </c>
      <c r="FN12" s="52">
        <v>6.3999999999999915</v>
      </c>
      <c r="FO12" s="52">
        <v>9</v>
      </c>
      <c r="FP12" s="53">
        <v>5.8</v>
      </c>
      <c r="FQ12" s="52">
        <v>6.8999999999999995</v>
      </c>
      <c r="FR12" s="52">
        <v>7.6</v>
      </c>
      <c r="FS12" s="52">
        <v>5.9000000000000021</v>
      </c>
      <c r="FT12" s="52">
        <v>4.6000000000000014</v>
      </c>
      <c r="FU12" s="52">
        <v>6.4000000000000021</v>
      </c>
      <c r="FV12" s="52">
        <v>5.5</v>
      </c>
      <c r="FW12" s="52">
        <v>7.3999999999999986</v>
      </c>
      <c r="FX12" s="52">
        <v>5.3999999999999986</v>
      </c>
      <c r="FY12" s="52">
        <v>5.8999999999999986</v>
      </c>
      <c r="FZ12" s="52">
        <v>6.5</v>
      </c>
      <c r="GA12" s="52">
        <v>6.4690170100000017</v>
      </c>
      <c r="GB12" s="53">
        <v>4.4000000000000004</v>
      </c>
      <c r="GC12" s="52">
        <v>5.0999999999999996</v>
      </c>
      <c r="GD12" s="52">
        <v>7.5</v>
      </c>
      <c r="GE12" s="52">
        <v>7</v>
      </c>
      <c r="GF12" s="52">
        <v>8</v>
      </c>
      <c r="GG12" s="52">
        <v>7.2</v>
      </c>
      <c r="GH12" s="52">
        <v>7.5</v>
      </c>
      <c r="GI12" s="52">
        <v>7.4</v>
      </c>
      <c r="GJ12" s="52">
        <v>6.7</v>
      </c>
      <c r="GK12" s="52">
        <v>7.7</v>
      </c>
      <c r="GL12" s="52">
        <v>11.1</v>
      </c>
      <c r="GM12" s="52">
        <v>6.8</v>
      </c>
      <c r="GN12" s="53">
        <v>7.4</v>
      </c>
      <c r="GO12" s="52">
        <v>7.1</v>
      </c>
      <c r="GP12" s="52">
        <v>7.9</v>
      </c>
      <c r="GQ12" s="52">
        <v>7.7</v>
      </c>
      <c r="GR12" s="52">
        <v>12.2</v>
      </c>
      <c r="GS12" s="52">
        <v>9.6999999999999993</v>
      </c>
      <c r="GT12" s="52">
        <v>11.700000000000003</v>
      </c>
      <c r="GU12" s="52">
        <v>12.2</v>
      </c>
      <c r="GV12" s="52">
        <v>11.1</v>
      </c>
      <c r="GW12" s="52">
        <v>12.3</v>
      </c>
      <c r="GX12" s="52">
        <v>13.4</v>
      </c>
      <c r="GY12" s="52">
        <v>13.3</v>
      </c>
      <c r="GZ12" s="53">
        <v>9.8000000000000007</v>
      </c>
      <c r="HA12" s="52">
        <v>8.5</v>
      </c>
      <c r="HB12" s="52">
        <v>13.8</v>
      </c>
      <c r="HC12" s="52">
        <v>11.7</v>
      </c>
      <c r="HD12" s="52">
        <v>14</v>
      </c>
      <c r="HE12" s="52">
        <v>13.6</v>
      </c>
      <c r="HF12" s="52">
        <v>17.100000000000001</v>
      </c>
      <c r="HG12" s="52">
        <v>11.9</v>
      </c>
      <c r="HH12" s="52">
        <v>13.7</v>
      </c>
      <c r="HI12" s="52">
        <v>13.7</v>
      </c>
      <c r="HJ12" s="52">
        <v>12.732908169999973</v>
      </c>
      <c r="HK12" s="52">
        <v>10.679141820000012</v>
      </c>
      <c r="HL12" s="53">
        <v>10.99682458</v>
      </c>
      <c r="HM12" s="52">
        <v>10.03249424</v>
      </c>
      <c r="HN12" s="52">
        <v>10.767497930000001</v>
      </c>
      <c r="HO12" s="52">
        <v>13.01178329</v>
      </c>
      <c r="HP12" s="52">
        <v>11.58602475</v>
      </c>
      <c r="HQ12" s="52">
        <v>11.410113029999998</v>
      </c>
      <c r="HR12" s="52">
        <v>13.755666139999988</v>
      </c>
      <c r="HS12" s="52">
        <v>10.734877620000006</v>
      </c>
      <c r="HT12" s="52">
        <v>12.755587</v>
      </c>
      <c r="HU12" s="52">
        <v>8.4486461399999939</v>
      </c>
      <c r="HV12" s="52">
        <v>12.112619350000003</v>
      </c>
      <c r="HW12" s="52">
        <v>13.290213870000002</v>
      </c>
      <c r="HX12" s="53">
        <v>8.6258316300000004</v>
      </c>
      <c r="HY12" s="52">
        <v>10.899948109999997</v>
      </c>
      <c r="HZ12" s="35">
        <v>11.808115520000005</v>
      </c>
      <c r="IA12" s="35">
        <v>13.395853580000004</v>
      </c>
      <c r="IB12" s="35">
        <v>12.639807629999993</v>
      </c>
      <c r="IC12" s="35"/>
      <c r="ID12" s="35"/>
      <c r="IE12" s="35"/>
      <c r="IF12" s="30"/>
      <c r="IG12" s="30"/>
      <c r="IH12" s="30"/>
      <c r="II12" s="71"/>
      <c r="IJ12" s="72"/>
      <c r="IK12" s="73"/>
      <c r="IL12" s="73"/>
      <c r="IM12" s="58"/>
    </row>
    <row r="13" spans="2:247" s="31" customFormat="1" ht="36" x14ac:dyDescent="0.35">
      <c r="B13" s="36" t="s">
        <v>34</v>
      </c>
      <c r="D13" s="52">
        <v>0.2</v>
      </c>
      <c r="E13" s="52">
        <v>0.2</v>
      </c>
      <c r="F13" s="52">
        <v>0.5</v>
      </c>
      <c r="G13" s="52">
        <v>0.3</v>
      </c>
      <c r="H13" s="52">
        <v>0.2</v>
      </c>
      <c r="I13" s="52">
        <v>0.2</v>
      </c>
      <c r="J13" s="52">
        <v>0.5</v>
      </c>
      <c r="K13" s="52">
        <v>0.3</v>
      </c>
      <c r="L13" s="52">
        <v>0.6</v>
      </c>
      <c r="M13" s="52">
        <v>0.5</v>
      </c>
      <c r="N13" s="52">
        <v>0.5</v>
      </c>
      <c r="O13" s="52">
        <v>0.7</v>
      </c>
      <c r="P13" s="53">
        <v>0.8</v>
      </c>
      <c r="Q13" s="52">
        <v>1.3</v>
      </c>
      <c r="R13" s="52">
        <v>1.6</v>
      </c>
      <c r="S13" s="52">
        <v>1</v>
      </c>
      <c r="T13" s="52">
        <v>1.8</v>
      </c>
      <c r="U13" s="52">
        <v>1.4</v>
      </c>
      <c r="V13" s="52">
        <v>5.3</v>
      </c>
      <c r="W13" s="52">
        <v>2.1</v>
      </c>
      <c r="X13" s="52">
        <v>2.2000000000000002</v>
      </c>
      <c r="Y13" s="52">
        <v>1.7</v>
      </c>
      <c r="Z13" s="52">
        <v>1.6</v>
      </c>
      <c r="AA13" s="52">
        <v>2.2999999999999998</v>
      </c>
      <c r="AB13" s="53">
        <v>18.561</v>
      </c>
      <c r="AC13" s="52">
        <v>12.939</v>
      </c>
      <c r="AD13" s="52">
        <v>13.443</v>
      </c>
      <c r="AE13" s="52">
        <v>8.6270000000000007</v>
      </c>
      <c r="AF13" s="52">
        <v>7.4269999999999996</v>
      </c>
      <c r="AG13" s="52">
        <v>5.5330000000000004</v>
      </c>
      <c r="AH13" s="52">
        <v>4.21</v>
      </c>
      <c r="AI13" s="52">
        <v>4.5259999999999998</v>
      </c>
      <c r="AJ13" s="52">
        <v>3.54</v>
      </c>
      <c r="AK13" s="52">
        <v>4.0999999999999996</v>
      </c>
      <c r="AL13" s="52">
        <v>4.3</v>
      </c>
      <c r="AM13" s="52">
        <v>4.5659999999999998</v>
      </c>
      <c r="AN13" s="53">
        <v>3.4</v>
      </c>
      <c r="AO13" s="52">
        <v>3.0139999999999998</v>
      </c>
      <c r="AP13" s="52">
        <v>2.8730000000000002</v>
      </c>
      <c r="AQ13" s="52">
        <v>1.5209999999999999</v>
      </c>
      <c r="AR13" s="52">
        <v>2.4978999999999996</v>
      </c>
      <c r="AS13" s="52">
        <v>10.8621</v>
      </c>
      <c r="AT13" s="52">
        <v>3.5209999999999999</v>
      </c>
      <c r="AU13" s="52">
        <v>7.9325000000000001</v>
      </c>
      <c r="AV13" s="52">
        <v>8.5027999999999953</v>
      </c>
      <c r="AW13" s="52">
        <v>3.8069000000000015</v>
      </c>
      <c r="AX13" s="52">
        <v>5.3</v>
      </c>
      <c r="AY13" s="52">
        <v>6.7941000000000056</v>
      </c>
      <c r="AZ13" s="52">
        <v>3.0830999999999995</v>
      </c>
      <c r="BA13" s="52">
        <v>3.3909000000000007</v>
      </c>
      <c r="BB13" s="52">
        <v>4.9000000000000004</v>
      </c>
      <c r="BC13" s="52">
        <v>3.5991000000000004</v>
      </c>
      <c r="BD13" s="52">
        <v>7.5013999999999994</v>
      </c>
      <c r="BE13" s="52">
        <v>9.5</v>
      </c>
      <c r="BF13" s="52">
        <v>4.0265000000000004</v>
      </c>
      <c r="BG13" s="52">
        <v>4.3506000000000062</v>
      </c>
      <c r="BH13" s="52">
        <v>5.2760999999999916</v>
      </c>
      <c r="BI13" s="52">
        <v>3.363800000000003</v>
      </c>
      <c r="BJ13" s="52">
        <v>7.0180999999999987</v>
      </c>
      <c r="BK13" s="52">
        <v>7.0852000000000039</v>
      </c>
      <c r="BL13" s="52">
        <v>2.5954999999999999</v>
      </c>
      <c r="BM13" s="52">
        <v>3.1960999999999995</v>
      </c>
      <c r="BN13" s="52">
        <v>4.775500000000001</v>
      </c>
      <c r="BO13" s="52">
        <v>2.4302999999999995</v>
      </c>
      <c r="BP13" s="52">
        <v>2.4934000000000016</v>
      </c>
      <c r="BQ13" s="52">
        <v>3.6053999999999995</v>
      </c>
      <c r="BR13" s="52">
        <v>3.0045000000000002</v>
      </c>
      <c r="BS13" s="52">
        <v>3.4754999999999998</v>
      </c>
      <c r="BT13" s="52">
        <v>4.2295999999999987</v>
      </c>
      <c r="BU13" s="52">
        <v>2.4024000000000014</v>
      </c>
      <c r="BV13" s="52">
        <v>2.2315999999999949</v>
      </c>
      <c r="BW13" s="52">
        <v>3.2</v>
      </c>
      <c r="BX13" s="52">
        <v>2.5</v>
      </c>
      <c r="BY13" s="52">
        <v>1.8</v>
      </c>
      <c r="BZ13" s="52">
        <v>3.6</v>
      </c>
      <c r="CA13" s="52">
        <v>2.2000000000000002</v>
      </c>
      <c r="CB13" s="52">
        <v>2.8</v>
      </c>
      <c r="CC13" s="52">
        <v>3</v>
      </c>
      <c r="CD13" s="52">
        <v>2.2999999999999998</v>
      </c>
      <c r="CE13" s="52">
        <v>2.5</v>
      </c>
      <c r="CF13" s="52">
        <v>1.9</v>
      </c>
      <c r="CG13" s="52">
        <v>1.4</v>
      </c>
      <c r="CH13" s="52">
        <v>5.4</v>
      </c>
      <c r="CI13" s="52">
        <v>4.4000000000000004</v>
      </c>
      <c r="CJ13" s="52">
        <v>3.6</v>
      </c>
      <c r="CK13" s="52">
        <v>1.7</v>
      </c>
      <c r="CL13" s="52">
        <v>2.2000000000000002</v>
      </c>
      <c r="CM13" s="52">
        <v>1.9</v>
      </c>
      <c r="CN13" s="52">
        <v>1.8</v>
      </c>
      <c r="CO13" s="52">
        <v>2.1</v>
      </c>
      <c r="CP13" s="52">
        <v>1</v>
      </c>
      <c r="CQ13" s="52">
        <v>2.7</v>
      </c>
      <c r="CR13" s="52">
        <v>2.2999999999999998</v>
      </c>
      <c r="CS13" s="52">
        <v>1.6</v>
      </c>
      <c r="CT13" s="52">
        <v>2.4</v>
      </c>
      <c r="CU13" s="52">
        <v>3.2</v>
      </c>
      <c r="CV13" s="52">
        <v>2.2000000000000002</v>
      </c>
      <c r="CW13" s="52">
        <v>1.5</v>
      </c>
      <c r="CX13" s="52">
        <v>2.1</v>
      </c>
      <c r="CY13" s="52">
        <v>1.7</v>
      </c>
      <c r="CZ13" s="52">
        <v>2</v>
      </c>
      <c r="DA13" s="52">
        <v>2.2000000000000002</v>
      </c>
      <c r="DB13" s="52">
        <v>2</v>
      </c>
      <c r="DC13" s="52">
        <v>1.2</v>
      </c>
      <c r="DD13" s="52">
        <v>1.4</v>
      </c>
      <c r="DE13" s="52">
        <v>2.6</v>
      </c>
      <c r="DF13" s="52">
        <v>1.5</v>
      </c>
      <c r="DG13" s="52">
        <v>3.7</v>
      </c>
      <c r="DH13" s="52">
        <v>1.4</v>
      </c>
      <c r="DI13" s="52">
        <v>1.5</v>
      </c>
      <c r="DJ13" s="52">
        <v>2.9</v>
      </c>
      <c r="DK13" s="52">
        <v>1.6</v>
      </c>
      <c r="DL13" s="52">
        <v>1.6</v>
      </c>
      <c r="DM13" s="52">
        <v>1.7</v>
      </c>
      <c r="DN13" s="52">
        <v>2.5</v>
      </c>
      <c r="DO13" s="52">
        <v>2.4</v>
      </c>
      <c r="DP13" s="52">
        <v>1.9</v>
      </c>
      <c r="DQ13" s="52">
        <v>2.7</v>
      </c>
      <c r="DR13" s="52">
        <v>4.3</v>
      </c>
      <c r="DS13" s="52">
        <v>2</v>
      </c>
      <c r="DT13" s="52">
        <v>178.5</v>
      </c>
      <c r="DU13" s="52">
        <v>62.4</v>
      </c>
      <c r="DV13" s="52">
        <v>196.83279999999999</v>
      </c>
      <c r="DW13" s="52">
        <v>-11.8</v>
      </c>
      <c r="DX13" s="52">
        <v>-39.1</v>
      </c>
      <c r="DY13" s="52">
        <v>-60.5</v>
      </c>
      <c r="DZ13" s="52">
        <v>22.1</v>
      </c>
      <c r="EA13" s="52">
        <v>-48</v>
      </c>
      <c r="EB13" s="52">
        <v>15.3</v>
      </c>
      <c r="EC13" s="52">
        <v>-5.5</v>
      </c>
      <c r="ED13" s="52">
        <v>26.3</v>
      </c>
      <c r="EE13" s="52">
        <v>190</v>
      </c>
      <c r="EF13" s="53">
        <v>-172.6</v>
      </c>
      <c r="EG13" s="52">
        <v>44.9</v>
      </c>
      <c r="EH13" s="52">
        <v>189.4</v>
      </c>
      <c r="EI13" s="52">
        <v>10</v>
      </c>
      <c r="EJ13" s="52">
        <v>-17.2</v>
      </c>
      <c r="EK13" s="52">
        <v>-151</v>
      </c>
      <c r="EL13" s="52">
        <v>44.4</v>
      </c>
      <c r="EM13" s="52">
        <v>3</v>
      </c>
      <c r="EN13" s="52">
        <v>42</v>
      </c>
      <c r="EO13" s="52">
        <v>-14.1</v>
      </c>
      <c r="EP13" s="52">
        <v>37.1</v>
      </c>
      <c r="EQ13" s="52">
        <v>47.8</v>
      </c>
      <c r="ER13" s="53">
        <v>-146.80000000000001</v>
      </c>
      <c r="ES13" s="52">
        <v>98.1</v>
      </c>
      <c r="ET13" s="52">
        <v>87.5</v>
      </c>
      <c r="EU13" s="52">
        <v>-96.09999999999998</v>
      </c>
      <c r="EV13" s="52">
        <v>-14.200000000000003</v>
      </c>
      <c r="EW13" s="52">
        <v>-78.800000000000011</v>
      </c>
      <c r="EX13" s="52">
        <v>5.9000000000000057</v>
      </c>
      <c r="EY13" s="52">
        <v>2.2000000000000171</v>
      </c>
      <c r="EZ13" s="52">
        <v>46.899999999999991</v>
      </c>
      <c r="FA13" s="52">
        <v>48.9</v>
      </c>
      <c r="FB13" s="52">
        <v>63.7</v>
      </c>
      <c r="FC13" s="52">
        <v>98.1</v>
      </c>
      <c r="FD13" s="53">
        <v>-162.5</v>
      </c>
      <c r="FE13" s="52">
        <v>126.9</v>
      </c>
      <c r="FF13" s="52">
        <v>133.69999999999999</v>
      </c>
      <c r="FG13" s="52">
        <v>-2.5999999999999943</v>
      </c>
      <c r="FH13" s="52">
        <v>36.900000000000006</v>
      </c>
      <c r="FI13" s="52">
        <v>-96.2</v>
      </c>
      <c r="FJ13" s="52">
        <v>-59.2</v>
      </c>
      <c r="FK13" s="52">
        <v>10.9</v>
      </c>
      <c r="FL13" s="52">
        <v>19.2</v>
      </c>
      <c r="FM13" s="52">
        <v>-8.2999999999999989</v>
      </c>
      <c r="FN13" s="52">
        <v>-51.599999999999994</v>
      </c>
      <c r="FO13" s="52">
        <v>-177.5</v>
      </c>
      <c r="FP13" s="53">
        <v>-21.3</v>
      </c>
      <c r="FQ13" s="52">
        <v>55</v>
      </c>
      <c r="FR13" s="52">
        <v>56.1</v>
      </c>
      <c r="FS13" s="52">
        <v>-10.000000000000014</v>
      </c>
      <c r="FT13" s="52">
        <v>69.3</v>
      </c>
      <c r="FU13" s="52">
        <v>-71.199999999999989</v>
      </c>
      <c r="FV13" s="52">
        <v>-25.100000000000009</v>
      </c>
      <c r="FW13" s="52">
        <v>27</v>
      </c>
      <c r="FX13" s="52">
        <v>2.2000000000000028</v>
      </c>
      <c r="FY13" s="52">
        <v>-3.7999999999999972</v>
      </c>
      <c r="FZ13" s="52">
        <v>-196</v>
      </c>
      <c r="GA13" s="52">
        <v>-128.62379585000002</v>
      </c>
      <c r="GB13" s="53">
        <v>39.200000000000003</v>
      </c>
      <c r="GC13" s="52">
        <v>208.2</v>
      </c>
      <c r="GD13" s="52">
        <v>-95.6</v>
      </c>
      <c r="GE13" s="52">
        <v>-51</v>
      </c>
      <c r="GF13" s="52">
        <v>-122.7</v>
      </c>
      <c r="GG13" s="52">
        <v>-63.5</v>
      </c>
      <c r="GH13" s="52">
        <v>49.9</v>
      </c>
      <c r="GI13" s="52">
        <v>-105.1</v>
      </c>
      <c r="GJ13" s="52">
        <v>66.2</v>
      </c>
      <c r="GK13" s="52">
        <v>87.5</v>
      </c>
      <c r="GL13" s="52">
        <v>-28.4</v>
      </c>
      <c r="GM13" s="52">
        <v>108.9</v>
      </c>
      <c r="GN13" s="53">
        <v>-91.2</v>
      </c>
      <c r="GO13" s="52">
        <v>202.6</v>
      </c>
      <c r="GP13" s="52">
        <v>113</v>
      </c>
      <c r="GQ13" s="52">
        <v>-44.7</v>
      </c>
      <c r="GR13" s="52">
        <v>-119</v>
      </c>
      <c r="GS13" s="52">
        <v>-265.8</v>
      </c>
      <c r="GT13" s="52">
        <v>-96.199999999999989</v>
      </c>
      <c r="GU13" s="52">
        <v>-297.39999999999998</v>
      </c>
      <c r="GV13" s="52">
        <v>19.5</v>
      </c>
      <c r="GW13" s="52">
        <v>201.5</v>
      </c>
      <c r="GX13" s="52">
        <v>221.1</v>
      </c>
      <c r="GY13" s="52">
        <v>385.7</v>
      </c>
      <c r="GZ13" s="53">
        <v>60.2</v>
      </c>
      <c r="HA13" s="52">
        <v>166.9</v>
      </c>
      <c r="HB13" s="52">
        <v>-260.8</v>
      </c>
      <c r="HC13" s="52">
        <v>187.8</v>
      </c>
      <c r="HD13" s="52">
        <v>65.2</v>
      </c>
      <c r="HE13" s="52">
        <v>-330.3</v>
      </c>
      <c r="HF13" s="52">
        <v>8.9</v>
      </c>
      <c r="HG13" s="52">
        <v>-45.6</v>
      </c>
      <c r="HH13" s="52">
        <v>44.1</v>
      </c>
      <c r="HI13" s="52">
        <v>117.7</v>
      </c>
      <c r="HJ13" s="52">
        <v>12.616924169999994</v>
      </c>
      <c r="HK13" s="52">
        <v>159.32012888000003</v>
      </c>
      <c r="HL13" s="53">
        <v>-95.309099339999989</v>
      </c>
      <c r="HM13" s="52">
        <v>250.98748681999999</v>
      </c>
      <c r="HN13" s="52">
        <v>543.57884775000002</v>
      </c>
      <c r="HO13" s="52">
        <v>-349.97848948000001</v>
      </c>
      <c r="HP13" s="52">
        <v>103.50046727</v>
      </c>
      <c r="HQ13" s="52">
        <v>-342.04578248000001</v>
      </c>
      <c r="HR13" s="52">
        <v>-227.99780590999998</v>
      </c>
      <c r="HS13" s="52">
        <v>27.872174350000009</v>
      </c>
      <c r="HT13" s="52">
        <v>0.66500000000000004</v>
      </c>
      <c r="HU13" s="52">
        <v>133.78783350999998</v>
      </c>
      <c r="HV13" s="52">
        <v>27.028320919999999</v>
      </c>
      <c r="HW13" s="52">
        <v>193.43539250999999</v>
      </c>
      <c r="HX13" s="53">
        <v>23.02585861</v>
      </c>
      <c r="HY13" s="52">
        <v>242.17504434</v>
      </c>
      <c r="HZ13" s="35">
        <v>74.348231100000021</v>
      </c>
      <c r="IA13" s="35">
        <v>39.538725599999964</v>
      </c>
      <c r="IB13" s="35">
        <v>107.10219370000004</v>
      </c>
      <c r="IC13" s="35"/>
      <c r="ID13" s="35"/>
      <c r="IE13" s="35"/>
      <c r="IF13" s="30"/>
      <c r="IG13" s="30"/>
      <c r="IH13" s="30"/>
      <c r="II13" s="71"/>
      <c r="IJ13" s="72"/>
      <c r="IK13" s="67"/>
      <c r="IL13" s="67"/>
      <c r="IM13" s="58"/>
    </row>
    <row r="14" spans="2:247" s="31" customFormat="1" x14ac:dyDescent="0.35">
      <c r="B14" s="34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3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3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3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3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3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3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3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3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5"/>
      <c r="GN14" s="56"/>
      <c r="GO14" s="51"/>
      <c r="GP14" s="51"/>
      <c r="GQ14" s="54"/>
      <c r="GR14" s="51"/>
      <c r="GS14" s="51"/>
      <c r="GT14" s="57"/>
      <c r="GU14" s="54"/>
      <c r="GV14" s="54"/>
      <c r="GW14" s="54"/>
      <c r="GX14" s="54"/>
      <c r="GY14" s="55"/>
      <c r="GZ14" s="56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6"/>
      <c r="HM14" s="55"/>
      <c r="HN14" s="55"/>
      <c r="HO14" s="55"/>
      <c r="HP14" s="55"/>
      <c r="HQ14" s="55"/>
      <c r="HR14" s="55"/>
      <c r="HS14" s="55"/>
      <c r="HT14" s="55"/>
      <c r="HU14" s="50"/>
      <c r="HV14" s="50"/>
      <c r="HW14" s="55"/>
      <c r="HX14" s="56"/>
      <c r="HY14" s="55"/>
      <c r="HZ14" s="33"/>
      <c r="IA14" s="33"/>
      <c r="IB14" s="33"/>
      <c r="IF14" s="30"/>
      <c r="IG14" s="30"/>
      <c r="IH14" s="30"/>
      <c r="II14" s="30"/>
      <c r="IJ14" s="68"/>
      <c r="IK14" s="68"/>
      <c r="IL14" s="68"/>
      <c r="IM14" s="58"/>
    </row>
    <row r="15" spans="2:247" s="25" customFormat="1" x14ac:dyDescent="0.35">
      <c r="B15" s="25" t="s">
        <v>35</v>
      </c>
      <c r="C15" s="26">
        <v>12</v>
      </c>
      <c r="D15" s="47">
        <v>26.2</v>
      </c>
      <c r="E15" s="47">
        <v>32</v>
      </c>
      <c r="F15" s="47">
        <v>38.4</v>
      </c>
      <c r="G15" s="47">
        <v>34.9</v>
      </c>
      <c r="H15" s="47">
        <v>38.5</v>
      </c>
      <c r="I15" s="47">
        <v>41.3</v>
      </c>
      <c r="J15" s="47">
        <v>45.2</v>
      </c>
      <c r="K15" s="47">
        <v>41.2</v>
      </c>
      <c r="L15" s="47">
        <v>43.2</v>
      </c>
      <c r="M15" s="47">
        <v>48.4</v>
      </c>
      <c r="N15" s="47">
        <v>47.3</v>
      </c>
      <c r="O15" s="47">
        <v>66.400000000000006</v>
      </c>
      <c r="P15" s="48">
        <v>41.6</v>
      </c>
      <c r="Q15" s="47">
        <v>46</v>
      </c>
      <c r="R15" s="47">
        <v>52.7</v>
      </c>
      <c r="S15" s="47">
        <v>50.7</v>
      </c>
      <c r="T15" s="47">
        <v>57.8</v>
      </c>
      <c r="U15" s="47">
        <v>54.3</v>
      </c>
      <c r="V15" s="47">
        <v>80.7</v>
      </c>
      <c r="W15" s="47">
        <v>63.3</v>
      </c>
      <c r="X15" s="47">
        <v>58.1</v>
      </c>
      <c r="Y15" s="47">
        <v>57.999999999999943</v>
      </c>
      <c r="Z15" s="47">
        <v>64.400000000000091</v>
      </c>
      <c r="AA15" s="47">
        <v>94.499999999999886</v>
      </c>
      <c r="AB15" s="48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0</v>
      </c>
      <c r="AN15" s="48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0</v>
      </c>
      <c r="AV15" s="47">
        <v>0</v>
      </c>
      <c r="AW15" s="47">
        <v>0</v>
      </c>
      <c r="AX15" s="47">
        <v>0</v>
      </c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47">
        <v>0</v>
      </c>
      <c r="BG15" s="47">
        <v>0</v>
      </c>
      <c r="BH15" s="47">
        <v>0</v>
      </c>
      <c r="BI15" s="47">
        <v>0</v>
      </c>
      <c r="BJ15" s="47">
        <v>0</v>
      </c>
      <c r="BK15" s="47">
        <v>0</v>
      </c>
      <c r="BL15" s="47">
        <v>0</v>
      </c>
      <c r="BM15" s="47">
        <v>0</v>
      </c>
      <c r="BN15" s="47">
        <v>0</v>
      </c>
      <c r="BO15" s="47">
        <v>0</v>
      </c>
      <c r="BP15" s="47">
        <v>0</v>
      </c>
      <c r="BQ15" s="47">
        <v>0</v>
      </c>
      <c r="BR15" s="47">
        <v>0</v>
      </c>
      <c r="BS15" s="47">
        <v>0</v>
      </c>
      <c r="BT15" s="47">
        <v>0</v>
      </c>
      <c r="BU15" s="47">
        <v>0</v>
      </c>
      <c r="BV15" s="47">
        <v>0</v>
      </c>
      <c r="BW15" s="47">
        <v>0</v>
      </c>
      <c r="BX15" s="47">
        <v>0</v>
      </c>
      <c r="BY15" s="47">
        <v>0</v>
      </c>
      <c r="BZ15" s="47">
        <v>0</v>
      </c>
      <c r="CA15" s="47">
        <v>0</v>
      </c>
      <c r="CB15" s="47">
        <v>0</v>
      </c>
      <c r="CC15" s="47">
        <v>0</v>
      </c>
      <c r="CD15" s="47">
        <v>0</v>
      </c>
      <c r="CE15" s="47">
        <v>0</v>
      </c>
      <c r="CF15" s="47">
        <v>0</v>
      </c>
      <c r="CG15" s="47">
        <v>0</v>
      </c>
      <c r="CH15" s="47">
        <v>0</v>
      </c>
      <c r="CI15" s="47">
        <v>0</v>
      </c>
      <c r="CJ15" s="47">
        <v>0</v>
      </c>
      <c r="CK15" s="47">
        <v>0</v>
      </c>
      <c r="CL15" s="47">
        <v>0</v>
      </c>
      <c r="CM15" s="47">
        <v>0</v>
      </c>
      <c r="CN15" s="47">
        <v>0</v>
      </c>
      <c r="CO15" s="47">
        <v>0</v>
      </c>
      <c r="CP15" s="47">
        <v>0</v>
      </c>
      <c r="CQ15" s="47">
        <v>0</v>
      </c>
      <c r="CR15" s="47">
        <v>0</v>
      </c>
      <c r="CS15" s="47">
        <v>0</v>
      </c>
      <c r="CT15" s="47">
        <v>0</v>
      </c>
      <c r="CU15" s="47">
        <v>0</v>
      </c>
      <c r="CV15" s="47">
        <v>0</v>
      </c>
      <c r="CW15" s="47">
        <v>0</v>
      </c>
      <c r="CX15" s="47">
        <v>0</v>
      </c>
      <c r="CY15" s="47">
        <v>0</v>
      </c>
      <c r="CZ15" s="47">
        <v>0</v>
      </c>
      <c r="DA15" s="47">
        <v>0</v>
      </c>
      <c r="DB15" s="47">
        <v>0</v>
      </c>
      <c r="DC15" s="47">
        <v>0</v>
      </c>
      <c r="DD15" s="47">
        <v>0</v>
      </c>
      <c r="DE15" s="47">
        <v>0</v>
      </c>
      <c r="DF15" s="47">
        <v>0</v>
      </c>
      <c r="DG15" s="47">
        <v>0</v>
      </c>
      <c r="DH15" s="47">
        <v>0</v>
      </c>
      <c r="DI15" s="47">
        <v>0</v>
      </c>
      <c r="DJ15" s="47">
        <v>0</v>
      </c>
      <c r="DK15" s="47">
        <v>0</v>
      </c>
      <c r="DL15" s="47">
        <v>0</v>
      </c>
      <c r="DM15" s="47">
        <v>0</v>
      </c>
      <c r="DN15" s="47">
        <v>0</v>
      </c>
      <c r="DO15" s="47">
        <v>0</v>
      </c>
      <c r="DP15" s="47">
        <v>0</v>
      </c>
      <c r="DQ15" s="47">
        <v>0</v>
      </c>
      <c r="DR15" s="47">
        <v>0</v>
      </c>
      <c r="DS15" s="47">
        <v>0</v>
      </c>
      <c r="DT15" s="47">
        <v>0</v>
      </c>
      <c r="DU15" s="47">
        <v>0</v>
      </c>
      <c r="DV15" s="47">
        <v>0</v>
      </c>
      <c r="DW15" s="47">
        <v>0</v>
      </c>
      <c r="DX15" s="47">
        <v>0</v>
      </c>
      <c r="DY15" s="47">
        <v>0</v>
      </c>
      <c r="DZ15" s="47">
        <v>0</v>
      </c>
      <c r="EA15" s="47">
        <v>0</v>
      </c>
      <c r="EB15" s="47">
        <v>0</v>
      </c>
      <c r="EC15" s="47">
        <v>0</v>
      </c>
      <c r="ED15" s="47">
        <v>0</v>
      </c>
      <c r="EE15" s="47">
        <v>0</v>
      </c>
      <c r="EF15" s="48">
        <v>0</v>
      </c>
      <c r="EG15" s="47">
        <v>0</v>
      </c>
      <c r="EH15" s="47">
        <v>0</v>
      </c>
      <c r="EI15" s="47">
        <v>0</v>
      </c>
      <c r="EJ15" s="47">
        <v>0</v>
      </c>
      <c r="EK15" s="47">
        <v>0</v>
      </c>
      <c r="EL15" s="47">
        <v>0</v>
      </c>
      <c r="EM15" s="47">
        <v>0</v>
      </c>
      <c r="EN15" s="47">
        <v>0</v>
      </c>
      <c r="EO15" s="47">
        <v>0</v>
      </c>
      <c r="EP15" s="47">
        <v>0</v>
      </c>
      <c r="EQ15" s="47">
        <v>0</v>
      </c>
      <c r="ER15" s="48">
        <v>0</v>
      </c>
      <c r="ES15" s="47">
        <v>0</v>
      </c>
      <c r="ET15" s="47">
        <v>0</v>
      </c>
      <c r="EU15" s="47">
        <v>0</v>
      </c>
      <c r="EV15" s="47">
        <v>0</v>
      </c>
      <c r="EW15" s="47">
        <v>0</v>
      </c>
      <c r="EX15" s="47">
        <v>0</v>
      </c>
      <c r="EY15" s="47">
        <v>0</v>
      </c>
      <c r="EZ15" s="47">
        <v>0</v>
      </c>
      <c r="FA15" s="47">
        <v>0</v>
      </c>
      <c r="FB15" s="47">
        <v>0</v>
      </c>
      <c r="FC15" s="47">
        <v>0</v>
      </c>
      <c r="FD15" s="48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8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8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8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9"/>
      <c r="HA15" s="47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49"/>
      <c r="HM15" s="54"/>
      <c r="HN15" s="54"/>
      <c r="HO15" s="54"/>
      <c r="HP15" s="54"/>
      <c r="HQ15" s="54"/>
      <c r="HR15" s="54"/>
      <c r="HS15" s="54"/>
      <c r="HT15" s="54"/>
      <c r="HU15" s="54"/>
      <c r="HV15" s="54"/>
      <c r="HW15" s="54"/>
      <c r="HX15" s="49"/>
      <c r="HY15" s="54"/>
      <c r="HZ15" s="30"/>
      <c r="IA15" s="30"/>
      <c r="IB15" s="30"/>
      <c r="IC15" s="30"/>
      <c r="ID15" s="30"/>
      <c r="IE15" s="30"/>
      <c r="IF15" s="30"/>
      <c r="IG15" s="30"/>
      <c r="IH15" s="30"/>
      <c r="II15" s="33"/>
      <c r="IJ15" s="31"/>
      <c r="IK15" s="31"/>
      <c r="IL15" s="31"/>
    </row>
    <row r="16" spans="2:247" s="31" customFormat="1" x14ac:dyDescent="0.35">
      <c r="B16" s="34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3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3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3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3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3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3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3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5"/>
      <c r="GN16" s="56"/>
      <c r="GO16" s="51"/>
      <c r="GP16" s="51"/>
      <c r="GQ16" s="54"/>
      <c r="GR16" s="51"/>
      <c r="GS16" s="51"/>
      <c r="GT16" s="51"/>
      <c r="GU16" s="55"/>
      <c r="GV16" s="55"/>
      <c r="GW16" s="55"/>
      <c r="GX16" s="55"/>
      <c r="GY16" s="55"/>
      <c r="GZ16" s="56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6"/>
      <c r="HM16" s="55"/>
      <c r="HN16" s="55"/>
      <c r="HO16" s="55"/>
      <c r="HP16" s="55"/>
      <c r="HQ16" s="55"/>
      <c r="HR16" s="55"/>
      <c r="HS16" s="55"/>
      <c r="HT16" s="55"/>
      <c r="HU16" s="50"/>
      <c r="HV16" s="50"/>
      <c r="HW16" s="55"/>
      <c r="HX16" s="56"/>
      <c r="HY16" s="55"/>
      <c r="HZ16" s="33"/>
      <c r="IA16" s="33"/>
      <c r="IB16" s="33"/>
      <c r="IG16" s="28"/>
      <c r="IH16" s="28"/>
      <c r="II16" s="27"/>
      <c r="IJ16" s="25"/>
      <c r="IK16" s="25"/>
      <c r="IL16" s="25"/>
    </row>
    <row r="17" spans="2:246" s="25" customFormat="1" ht="36" x14ac:dyDescent="0.35">
      <c r="B17" s="38" t="s">
        <v>36</v>
      </c>
      <c r="D17" s="47">
        <f>SUM(D6,D15)</f>
        <v>132.298</v>
      </c>
      <c r="E17" s="47">
        <f t="shared" ref="E17:O17" si="4">SUM(E6,E15)</f>
        <v>146.19600000000003</v>
      </c>
      <c r="F17" s="47">
        <f t="shared" si="4"/>
        <v>232.07399999999998</v>
      </c>
      <c r="G17" s="47">
        <f t="shared" si="4"/>
        <v>194.11100000000002</v>
      </c>
      <c r="H17" s="47">
        <f t="shared" si="4"/>
        <v>238.95099999999999</v>
      </c>
      <c r="I17" s="47">
        <f t="shared" si="4"/>
        <v>225.38100000000003</v>
      </c>
      <c r="J17" s="47">
        <f t="shared" si="4"/>
        <v>241.63299999999998</v>
      </c>
      <c r="K17" s="47">
        <f t="shared" si="4"/>
        <v>234.24700000000001</v>
      </c>
      <c r="L17" s="47">
        <f t="shared" si="4"/>
        <v>253.57249999999999</v>
      </c>
      <c r="M17" s="47">
        <f t="shared" si="4"/>
        <v>220.8673</v>
      </c>
      <c r="N17" s="47">
        <f t="shared" si="4"/>
        <v>218.35590000000002</v>
      </c>
      <c r="O17" s="47">
        <f t="shared" si="4"/>
        <v>295.72730000000001</v>
      </c>
      <c r="P17" s="48">
        <f t="shared" ref="P17:AA17" si="5">SUM(P6,P15)</f>
        <v>267.197</v>
      </c>
      <c r="Q17" s="47">
        <f t="shared" si="5"/>
        <v>219.83</v>
      </c>
      <c r="R17" s="47">
        <f t="shared" si="5"/>
        <v>319.35500000000002</v>
      </c>
      <c r="S17" s="47">
        <f t="shared" si="5"/>
        <v>258.61500000000001</v>
      </c>
      <c r="T17" s="47">
        <f t="shared" si="5"/>
        <v>326.83100000000007</v>
      </c>
      <c r="U17" s="47">
        <f t="shared" si="5"/>
        <v>287.91600000000005</v>
      </c>
      <c r="V17" s="47">
        <f t="shared" si="5"/>
        <v>385.98400000000004</v>
      </c>
      <c r="W17" s="47">
        <f t="shared" si="5"/>
        <v>302.69099999999997</v>
      </c>
      <c r="X17" s="47">
        <f t="shared" si="5"/>
        <v>338.70000000000005</v>
      </c>
      <c r="Y17" s="47">
        <f t="shared" si="5"/>
        <v>296.33499999999992</v>
      </c>
      <c r="Z17" s="47">
        <f t="shared" si="5"/>
        <v>299.9910000000001</v>
      </c>
      <c r="AA17" s="47">
        <f t="shared" si="5"/>
        <v>429.21499999999992</v>
      </c>
      <c r="AB17" s="48">
        <v>294.11700000000002</v>
      </c>
      <c r="AC17" s="47">
        <v>311.03100000000001</v>
      </c>
      <c r="AD17" s="47">
        <v>478.42700000000002</v>
      </c>
      <c r="AE17" s="47">
        <v>392.84399999999999</v>
      </c>
      <c r="AF17" s="47">
        <v>429.45800000000003</v>
      </c>
      <c r="AG17" s="47">
        <v>371.12</v>
      </c>
      <c r="AH17" s="47">
        <v>438.27800000000002</v>
      </c>
      <c r="AI17" s="47">
        <v>303.613</v>
      </c>
      <c r="AJ17" s="47">
        <v>394.92200000000003</v>
      </c>
      <c r="AK17" s="47">
        <v>353.90800000000002</v>
      </c>
      <c r="AL17" s="47">
        <v>342.05900000000003</v>
      </c>
      <c r="AM17" s="47">
        <v>431.77600000000001</v>
      </c>
      <c r="AN17" s="48">
        <f>SUM(AN6,AN15)</f>
        <v>266.48199999999997</v>
      </c>
      <c r="AO17" s="47">
        <f t="shared" ref="AO17:AY17" si="6">SUM(AO6,AO15)</f>
        <v>265.93099999999998</v>
      </c>
      <c r="AP17" s="47">
        <f t="shared" si="6"/>
        <v>567.21100000000001</v>
      </c>
      <c r="AQ17" s="47">
        <f t="shared" si="6"/>
        <v>314.57300000000004</v>
      </c>
      <c r="AR17" s="47">
        <f t="shared" si="6"/>
        <v>316.75200000000001</v>
      </c>
      <c r="AS17" s="47">
        <f t="shared" si="6"/>
        <v>293.02399999999994</v>
      </c>
      <c r="AT17" s="47">
        <f t="shared" si="6"/>
        <v>352.10600000000005</v>
      </c>
      <c r="AU17" s="47">
        <f t="shared" si="6"/>
        <v>320.42069999999973</v>
      </c>
      <c r="AV17" s="47">
        <f t="shared" si="6"/>
        <v>372.67150000000015</v>
      </c>
      <c r="AW17" s="47">
        <f t="shared" si="6"/>
        <v>338.23850000000004</v>
      </c>
      <c r="AX17" s="47">
        <f t="shared" si="6"/>
        <v>335.01479999999987</v>
      </c>
      <c r="AY17" s="47">
        <f t="shared" si="6"/>
        <v>419.33430000000016</v>
      </c>
      <c r="AZ17" s="47">
        <f>SUM(AZ6,AZ15)</f>
        <v>280.57299999999998</v>
      </c>
      <c r="BA17" s="47">
        <f t="shared" ref="BA17:CZ17" si="7">SUM(BA6,BA15)</f>
        <v>290.79390000000001</v>
      </c>
      <c r="BB17" s="47">
        <f t="shared" si="7"/>
        <v>504.97259999999994</v>
      </c>
      <c r="BC17" s="47">
        <f t="shared" si="7"/>
        <v>348.70139999999998</v>
      </c>
      <c r="BD17" s="47">
        <f t="shared" si="7"/>
        <v>391.7272000000001</v>
      </c>
      <c r="BE17" s="47">
        <f t="shared" si="7"/>
        <v>385.95479999999998</v>
      </c>
      <c r="BF17" s="47">
        <f t="shared" si="7"/>
        <v>399.08699999999982</v>
      </c>
      <c r="BG17" s="47">
        <f t="shared" si="7"/>
        <v>362.46690000000007</v>
      </c>
      <c r="BH17" s="47">
        <f t="shared" si="7"/>
        <v>412.80150000000015</v>
      </c>
      <c r="BI17" s="47">
        <f t="shared" si="7"/>
        <v>346.38589999999971</v>
      </c>
      <c r="BJ17" s="47">
        <f t="shared" si="7"/>
        <v>392.71709999999996</v>
      </c>
      <c r="BK17" s="47">
        <f t="shared" si="7"/>
        <v>476.11290000000037</v>
      </c>
      <c r="BL17" s="47">
        <f t="shared" si="7"/>
        <v>387.11200000000002</v>
      </c>
      <c r="BM17" s="47">
        <f t="shared" si="7"/>
        <v>357.80849999999998</v>
      </c>
      <c r="BN17" s="47">
        <f t="shared" si="7"/>
        <v>768.25030000000004</v>
      </c>
      <c r="BO17" s="47">
        <f t="shared" si="7"/>
        <v>417.64029999999985</v>
      </c>
      <c r="BP17" s="47">
        <f t="shared" si="7"/>
        <v>465.43009999999998</v>
      </c>
      <c r="BQ17" s="47">
        <f t="shared" si="7"/>
        <v>411.95599999999996</v>
      </c>
      <c r="BR17" s="47">
        <f t="shared" si="7"/>
        <v>444.90830000000028</v>
      </c>
      <c r="BS17" s="47">
        <f t="shared" si="7"/>
        <v>438.39009999999968</v>
      </c>
      <c r="BT17" s="47">
        <f t="shared" si="7"/>
        <v>537.11199999999985</v>
      </c>
      <c r="BU17" s="47">
        <f t="shared" si="7"/>
        <v>465.67730000000012</v>
      </c>
      <c r="BV17" s="47">
        <f t="shared" si="7"/>
        <v>460.59860000000009</v>
      </c>
      <c r="BW17" s="47">
        <f t="shared" si="7"/>
        <v>647.10000000000014</v>
      </c>
      <c r="BX17" s="47">
        <f t="shared" si="7"/>
        <v>440.6</v>
      </c>
      <c r="BY17" s="47">
        <f t="shared" si="7"/>
        <v>384.09999999999997</v>
      </c>
      <c r="BZ17" s="47">
        <f t="shared" si="7"/>
        <v>673.6</v>
      </c>
      <c r="CA17" s="47">
        <f t="shared" si="7"/>
        <v>481.7</v>
      </c>
      <c r="CB17" s="47">
        <f t="shared" si="7"/>
        <v>496.90000000000003</v>
      </c>
      <c r="CC17" s="47">
        <f t="shared" si="7"/>
        <v>486.09999999999997</v>
      </c>
      <c r="CD17" s="47">
        <f t="shared" si="7"/>
        <v>567.09999999999991</v>
      </c>
      <c r="CE17" s="47">
        <f t="shared" si="7"/>
        <v>482.7</v>
      </c>
      <c r="CF17" s="47">
        <f t="shared" si="7"/>
        <v>606.70000000000005</v>
      </c>
      <c r="CG17" s="47">
        <f t="shared" si="7"/>
        <v>537.29999999999995</v>
      </c>
      <c r="CH17" s="47">
        <f t="shared" si="7"/>
        <v>489.2</v>
      </c>
      <c r="CI17" s="47">
        <f t="shared" si="7"/>
        <v>665.1</v>
      </c>
      <c r="CJ17" s="47">
        <f t="shared" si="7"/>
        <v>449</v>
      </c>
      <c r="CK17" s="47">
        <f t="shared" si="7"/>
        <v>394.99999999999994</v>
      </c>
      <c r="CL17" s="47">
        <f t="shared" si="7"/>
        <v>709.5</v>
      </c>
      <c r="CM17" s="47">
        <f t="shared" si="7"/>
        <v>472.69999999999993</v>
      </c>
      <c r="CN17" s="47">
        <f t="shared" si="7"/>
        <v>526.19999999999993</v>
      </c>
      <c r="CO17" s="47">
        <f t="shared" si="7"/>
        <v>429.1</v>
      </c>
      <c r="CP17" s="47">
        <f t="shared" si="7"/>
        <v>576.19999999999993</v>
      </c>
      <c r="CQ17" s="47">
        <f t="shared" si="7"/>
        <v>454.40000000000003</v>
      </c>
      <c r="CR17" s="47">
        <f t="shared" si="7"/>
        <v>569.29999999999995</v>
      </c>
      <c r="CS17" s="47">
        <f t="shared" si="7"/>
        <v>479.50000000000006</v>
      </c>
      <c r="CT17" s="47">
        <f t="shared" si="7"/>
        <v>502.3</v>
      </c>
      <c r="CU17" s="47">
        <f t="shared" si="7"/>
        <v>724.5</v>
      </c>
      <c r="CV17" s="47">
        <f t="shared" si="7"/>
        <v>512.9</v>
      </c>
      <c r="CW17" s="47">
        <f t="shared" si="7"/>
        <v>440.79999999999995</v>
      </c>
      <c r="CX17" s="47">
        <f t="shared" si="7"/>
        <v>685.59999999999991</v>
      </c>
      <c r="CY17" s="47">
        <f t="shared" si="7"/>
        <v>481.40000000000003</v>
      </c>
      <c r="CZ17" s="47">
        <f t="shared" si="7"/>
        <v>562.80000000000007</v>
      </c>
      <c r="DA17" s="47">
        <f t="shared" ref="DA17:DF17" si="8">SUM(DA6,DA15)</f>
        <v>519.40000000000009</v>
      </c>
      <c r="DB17" s="47">
        <f t="shared" si="8"/>
        <v>647.39999999999986</v>
      </c>
      <c r="DC17" s="47">
        <f t="shared" si="8"/>
        <v>523.10000000000014</v>
      </c>
      <c r="DD17" s="47">
        <f t="shared" si="8"/>
        <v>665.90000000000009</v>
      </c>
      <c r="DE17" s="47">
        <f t="shared" si="8"/>
        <v>548.9</v>
      </c>
      <c r="DF17" s="47">
        <f t="shared" si="8"/>
        <v>522.1</v>
      </c>
      <c r="DG17" s="47">
        <f t="shared" ref="DG17:DN17" si="9">SUM(DG6,DG15)</f>
        <v>736.7</v>
      </c>
      <c r="DH17" s="47">
        <f t="shared" si="9"/>
        <v>554</v>
      </c>
      <c r="DI17" s="47">
        <f t="shared" si="9"/>
        <v>461.9</v>
      </c>
      <c r="DJ17" s="47">
        <f t="shared" si="9"/>
        <v>812.49999999999989</v>
      </c>
      <c r="DK17" s="47">
        <f t="shared" si="9"/>
        <v>563.5</v>
      </c>
      <c r="DL17" s="47">
        <f t="shared" si="9"/>
        <v>644.20000000000005</v>
      </c>
      <c r="DM17" s="47">
        <f t="shared" si="9"/>
        <v>544.90000000000009</v>
      </c>
      <c r="DN17" s="47">
        <f t="shared" si="9"/>
        <v>731.2</v>
      </c>
      <c r="DO17" s="47">
        <f t="shared" ref="DO17:DP17" si="10">SUM(DO6,DO15)</f>
        <v>555.19999999999993</v>
      </c>
      <c r="DP17" s="47">
        <f t="shared" si="10"/>
        <v>735.19999999999993</v>
      </c>
      <c r="DQ17" s="47">
        <f t="shared" ref="DQ17:DU17" si="11">SUM(DQ6,DQ15)</f>
        <v>591.30000000000007</v>
      </c>
      <c r="DR17" s="47">
        <f t="shared" si="11"/>
        <v>582</v>
      </c>
      <c r="DS17" s="47">
        <f t="shared" si="11"/>
        <v>773.7</v>
      </c>
      <c r="DT17" s="47">
        <f t="shared" si="11"/>
        <v>558</v>
      </c>
      <c r="DU17" s="47">
        <f t="shared" si="11"/>
        <v>530.20000000000005</v>
      </c>
      <c r="DV17" s="47">
        <f t="shared" ref="DV17:ET17" si="12">SUM(DV6,DW15)</f>
        <v>868.30099999999993</v>
      </c>
      <c r="DW17" s="47">
        <f t="shared" si="12"/>
        <v>590.1</v>
      </c>
      <c r="DX17" s="47">
        <f t="shared" si="12"/>
        <v>685.4</v>
      </c>
      <c r="DY17" s="47">
        <f t="shared" si="12"/>
        <v>512.5</v>
      </c>
      <c r="DZ17" s="47">
        <f t="shared" si="12"/>
        <v>770.2</v>
      </c>
      <c r="EA17" s="47">
        <f t="shared" si="12"/>
        <v>662.90000000000009</v>
      </c>
      <c r="EB17" s="47">
        <f t="shared" si="12"/>
        <v>765.89999999999986</v>
      </c>
      <c r="EC17" s="47">
        <f t="shared" si="12"/>
        <v>635.79999999999995</v>
      </c>
      <c r="ED17" s="47">
        <f t="shared" si="12"/>
        <v>599.1</v>
      </c>
      <c r="EE17" s="47">
        <f t="shared" si="12"/>
        <v>808.3</v>
      </c>
      <c r="EF17" s="48">
        <f t="shared" si="12"/>
        <v>683.8</v>
      </c>
      <c r="EG17" s="47">
        <f t="shared" si="12"/>
        <v>589.79999999999995</v>
      </c>
      <c r="EH17" s="47">
        <f t="shared" si="12"/>
        <v>1000.7</v>
      </c>
      <c r="EI17" s="47">
        <f t="shared" si="12"/>
        <v>698.8</v>
      </c>
      <c r="EJ17" s="47">
        <f t="shared" si="12"/>
        <v>718.39999999999986</v>
      </c>
      <c r="EK17" s="47">
        <f t="shared" si="12"/>
        <v>592.29999999999995</v>
      </c>
      <c r="EL17" s="47">
        <f t="shared" si="12"/>
        <v>785.19999999999993</v>
      </c>
      <c r="EM17" s="47">
        <f t="shared" si="12"/>
        <v>772.00000000000011</v>
      </c>
      <c r="EN17" s="47">
        <f t="shared" si="12"/>
        <v>796.4</v>
      </c>
      <c r="EO17" s="47">
        <f t="shared" si="12"/>
        <v>777.1</v>
      </c>
      <c r="EP17" s="47">
        <f t="shared" si="12"/>
        <v>785.19999999999993</v>
      </c>
      <c r="EQ17" s="47">
        <f t="shared" si="12"/>
        <v>791.59999999999991</v>
      </c>
      <c r="ER17" s="48">
        <f t="shared" si="12"/>
        <v>800.8</v>
      </c>
      <c r="ES17" s="47">
        <f t="shared" si="12"/>
        <v>656.30000000000007</v>
      </c>
      <c r="ET17" s="47">
        <f t="shared" si="12"/>
        <v>922.89999999999986</v>
      </c>
      <c r="EU17" s="47">
        <f>SUM(EU8:EU16)</f>
        <v>703.9000000000002</v>
      </c>
      <c r="EV17" s="47">
        <v>769.09999999999991</v>
      </c>
      <c r="EW17" s="47">
        <v>663.8</v>
      </c>
      <c r="EX17" s="47">
        <f>SUM(EX8:EX16)</f>
        <v>860.50000000000023</v>
      </c>
      <c r="EY17" s="47">
        <f>SUM(EY8:EY16)</f>
        <v>845.1</v>
      </c>
      <c r="EZ17" s="47">
        <f>SUM(EZ8:EZ16)</f>
        <v>852.7999999999995</v>
      </c>
      <c r="FA17" s="47">
        <v>827.20000000000073</v>
      </c>
      <c r="FB17" s="47">
        <v>822.09999999999764</v>
      </c>
      <c r="FC17" s="47">
        <f>SUM(FC8:FC16)</f>
        <v>971.39999999999964</v>
      </c>
      <c r="FD17" s="48">
        <f>SUM(FD8:FD16)</f>
        <v>808.5</v>
      </c>
      <c r="FE17" s="47">
        <v>649.40000000000032</v>
      </c>
      <c r="FF17" s="47">
        <f>SUM(FF8:FF16)</f>
        <v>858.59999999999991</v>
      </c>
      <c r="FG17" s="47">
        <v>755.59999999999991</v>
      </c>
      <c r="FH17" s="47">
        <f>SUM(FH8:FH16)</f>
        <v>765.80000000000018</v>
      </c>
      <c r="FI17" s="47">
        <v>666.00000000000045</v>
      </c>
      <c r="FJ17" s="47">
        <v>973.40000000000032</v>
      </c>
      <c r="FK17" s="47">
        <f>SUM(FK8:FK16)</f>
        <v>837.59999999999968</v>
      </c>
      <c r="FL17" s="47">
        <v>862.40000000000032</v>
      </c>
      <c r="FM17" s="47">
        <v>879.19999999999891</v>
      </c>
      <c r="FN17" s="47">
        <f>SUM(FN8:FN16)</f>
        <v>778.7000000000005</v>
      </c>
      <c r="FO17" s="47">
        <v>830.4</v>
      </c>
      <c r="FP17" s="48">
        <f>SUM(FP8:FP16)</f>
        <v>869.69999999999993</v>
      </c>
      <c r="FQ17" s="47">
        <v>750.40000000000009</v>
      </c>
      <c r="FR17" s="47">
        <f>SUM(FR8:FR16)</f>
        <v>1052.8999999999999</v>
      </c>
      <c r="FS17" s="47">
        <v>662.59999999999991</v>
      </c>
      <c r="FT17" s="47">
        <v>654</v>
      </c>
      <c r="FU17" s="47">
        <f>SUM(FU8:FU16)</f>
        <v>600.5</v>
      </c>
      <c r="FV17" s="47">
        <v>798.50000000000011</v>
      </c>
      <c r="FW17" s="47">
        <v>785.99999999999909</v>
      </c>
      <c r="FX17" s="47">
        <v>799</v>
      </c>
      <c r="FY17" s="47">
        <f>SUM(FY8:FY16)</f>
        <v>843.2000000000005</v>
      </c>
      <c r="FZ17" s="47">
        <f>SUM(FZ8:FZ16)</f>
        <v>727.5</v>
      </c>
      <c r="GA17" s="47">
        <f>SUM(GA8:GA16)</f>
        <v>820.47732300999928</v>
      </c>
      <c r="GB17" s="48">
        <f>SUM(GB8:GB16)</f>
        <v>834.6</v>
      </c>
      <c r="GC17" s="47">
        <f>SUM(GC8:GC16)</f>
        <v>819.40000000000009</v>
      </c>
      <c r="GD17" s="47">
        <v>1007.2999999999998</v>
      </c>
      <c r="GE17" s="47">
        <f>SUM(GE8:GE16)</f>
        <v>778.8</v>
      </c>
      <c r="GF17" s="47">
        <f>SUM(GF8:GF16)</f>
        <v>805.69999999999993</v>
      </c>
      <c r="GG17" s="47">
        <f>SUM(GG8:GG16)</f>
        <v>759.00000000000011</v>
      </c>
      <c r="GH17" s="47">
        <f>SUM(GH8:GH16)</f>
        <v>1013.4999999999999</v>
      </c>
      <c r="GI17" s="47">
        <v>1013.6999999999999</v>
      </c>
      <c r="GJ17" s="47">
        <f>SUM(GJ8:GJ16)</f>
        <v>1054.0999999999999</v>
      </c>
      <c r="GK17" s="47">
        <f>SUM(GK8:GK16)</f>
        <v>1060.2</v>
      </c>
      <c r="GL17" s="47">
        <v>1052.9999999999998</v>
      </c>
      <c r="GM17" s="47">
        <v>1240.2</v>
      </c>
      <c r="GN17" s="48">
        <v>1119.8999999999999</v>
      </c>
      <c r="GO17" s="47">
        <v>1093.2</v>
      </c>
      <c r="GP17" s="47">
        <v>1475.0000000000002</v>
      </c>
      <c r="GQ17" s="47">
        <v>986.8</v>
      </c>
      <c r="GR17" s="47">
        <v>1090.1000000000001</v>
      </c>
      <c r="GS17" s="47">
        <v>1003.7</v>
      </c>
      <c r="GT17" s="47">
        <v>1133.2000000000003</v>
      </c>
      <c r="GU17" s="47">
        <v>1049.6000000000004</v>
      </c>
      <c r="GV17" s="47">
        <v>1336.6999999999998</v>
      </c>
      <c r="GW17" s="47">
        <v>1457</v>
      </c>
      <c r="GX17" s="47">
        <v>1467.9</v>
      </c>
      <c r="GY17" s="47">
        <v>1763.6000000000001</v>
      </c>
      <c r="GZ17" s="48">
        <v>1488.1</v>
      </c>
      <c r="HA17" s="47">
        <v>1309.5</v>
      </c>
      <c r="HB17" s="47">
        <v>1315.5</v>
      </c>
      <c r="HC17" s="47">
        <v>1394.4</v>
      </c>
      <c r="HD17" s="47">
        <v>1448.6000000000001</v>
      </c>
      <c r="HE17" s="47">
        <v>1080.5999999999999</v>
      </c>
      <c r="HF17" s="47">
        <v>1474.1000000000001</v>
      </c>
      <c r="HG17" s="47">
        <v>1389.9000000000003</v>
      </c>
      <c r="HH17" s="47">
        <v>1463.6999999999998</v>
      </c>
      <c r="HI17" s="47">
        <v>1569.2000000000003</v>
      </c>
      <c r="HJ17" s="47">
        <v>1390.70188379</v>
      </c>
      <c r="HK17" s="47">
        <v>1669.8600835</v>
      </c>
      <c r="HL17" s="48">
        <v>1642.4283852100002</v>
      </c>
      <c r="HM17" s="47">
        <v>1531.58639107</v>
      </c>
      <c r="HN17" s="47">
        <v>2038.3263788399997</v>
      </c>
      <c r="HO17" s="47">
        <v>1661.3525429500003</v>
      </c>
      <c r="HP17" s="47">
        <v>1688.3030043499996</v>
      </c>
      <c r="HQ17" s="47">
        <v>1353.0866766600002</v>
      </c>
      <c r="HR17" s="47">
        <v>1613.7827442999994</v>
      </c>
      <c r="HS17" s="47">
        <v>1554.8123154700011</v>
      </c>
      <c r="HT17" s="47">
        <v>1799.6584770000002</v>
      </c>
      <c r="HU17" s="47">
        <f>SUM(HU8:HU16)</f>
        <v>1654.7507255199992</v>
      </c>
      <c r="HV17" s="47">
        <v>1519.6642055800003</v>
      </c>
      <c r="HW17" s="47">
        <v>2138.7658183699996</v>
      </c>
      <c r="HX17" s="48">
        <f>SUM(HX8:HX16)</f>
        <v>1821.2107930900002</v>
      </c>
      <c r="HY17" s="47">
        <v>1644.6908207399997</v>
      </c>
      <c r="HZ17" s="27">
        <v>1962.5810959500002</v>
      </c>
      <c r="IA17" s="27">
        <v>1662.5083117599997</v>
      </c>
      <c r="IB17" s="27">
        <f>SUM(IB8:IB16)</f>
        <v>1794.3835983500007</v>
      </c>
      <c r="IC17" s="27"/>
      <c r="ID17" s="27"/>
      <c r="IE17" s="27"/>
      <c r="IF17" s="27"/>
      <c r="IG17" s="27"/>
      <c r="IH17" s="27"/>
      <c r="II17" s="8"/>
      <c r="IJ17" s="8"/>
      <c r="IK17" s="8"/>
      <c r="IL17" s="8"/>
    </row>
    <row r="18" spans="2:246" x14ac:dyDescent="0.35">
      <c r="B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1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3"/>
      <c r="AB18" s="41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1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1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CN18" s="30"/>
      <c r="DH18" s="29"/>
      <c r="ER18" s="40"/>
      <c r="ES18" s="40"/>
      <c r="ET18" s="40"/>
      <c r="EU18" s="40"/>
      <c r="EV18" s="40"/>
      <c r="EW18" s="40"/>
      <c r="EX18" s="40"/>
      <c r="EY18" s="40"/>
      <c r="FD18" s="9"/>
      <c r="FF18" s="29"/>
      <c r="FO18" s="31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HY18" s="29"/>
    </row>
    <row r="19" spans="2:246" x14ac:dyDescent="0.35">
      <c r="B19" s="39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9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9"/>
      <c r="AZ19" s="41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0"/>
      <c r="BM19" s="40"/>
      <c r="BN19" s="40"/>
      <c r="BO19" s="40"/>
      <c r="BP19" s="40"/>
      <c r="BQ19" s="40"/>
      <c r="BR19" s="40"/>
      <c r="CC19" s="40"/>
      <c r="DW19" s="40"/>
      <c r="EA19" s="40"/>
      <c r="EB19" s="40"/>
      <c r="EC19" s="40"/>
      <c r="ED19" s="40"/>
      <c r="EE19" s="40"/>
      <c r="EU19" s="40"/>
      <c r="FD19" s="9"/>
      <c r="FE19" s="44"/>
      <c r="FF19" s="45"/>
      <c r="FG19" s="45"/>
      <c r="FH19" s="45"/>
      <c r="FI19" s="45"/>
      <c r="FJ19" s="45"/>
      <c r="FK19" s="44"/>
      <c r="FL19" s="44"/>
      <c r="FM19" s="44"/>
      <c r="FN19" s="44"/>
      <c r="FO19" s="44"/>
      <c r="FW19" s="40"/>
      <c r="GL19" s="35"/>
    </row>
    <row r="20" spans="2:246" x14ac:dyDescent="0.35">
      <c r="B20" s="3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/>
      <c r="DW20" s="40"/>
      <c r="EA20" s="40"/>
      <c r="EB20" s="40"/>
      <c r="EC20" s="40"/>
      <c r="ED20" s="40"/>
      <c r="EE20" s="40"/>
      <c r="GL20" s="35"/>
    </row>
    <row r="21" spans="2:246" x14ac:dyDescent="0.35">
      <c r="B21" s="13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N21" s="10"/>
      <c r="AO21" s="10"/>
      <c r="AP21" s="37"/>
      <c r="AQ21" s="10"/>
      <c r="AR21" s="10"/>
      <c r="AS21" s="37"/>
      <c r="AT21" s="10"/>
      <c r="AU21" s="10"/>
      <c r="AV21" s="37"/>
      <c r="AW21" s="10"/>
      <c r="AX21" s="10"/>
      <c r="AY21" s="37"/>
      <c r="DW21" s="40"/>
      <c r="EA21" s="40"/>
      <c r="EB21" s="40"/>
      <c r="EC21" s="40"/>
      <c r="ED21" s="40"/>
      <c r="EE21" s="40"/>
      <c r="GL21" s="35"/>
    </row>
    <row r="22" spans="2:246" x14ac:dyDescent="0.35">
      <c r="B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10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N22" s="10"/>
      <c r="AO22" s="10"/>
      <c r="AP22" s="10"/>
      <c r="AQ22" s="10"/>
      <c r="AR22" s="10"/>
      <c r="AS22" s="10"/>
      <c r="AT22" s="10"/>
      <c r="AU22" s="10"/>
      <c r="AV22" s="42"/>
      <c r="AW22" s="10"/>
      <c r="AX22" s="10"/>
      <c r="AY22" s="10"/>
      <c r="DW22" s="40"/>
      <c r="EA22" s="40"/>
      <c r="EB22" s="40"/>
      <c r="EC22" s="40"/>
      <c r="ED22" s="40"/>
      <c r="EE22" s="40"/>
      <c r="GL22" s="35"/>
    </row>
    <row r="23" spans="2:246" x14ac:dyDescent="0.35">
      <c r="B23" s="5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2"/>
      <c r="O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0"/>
      <c r="AM23" s="40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DW23" s="40"/>
      <c r="EA23" s="40"/>
      <c r="EB23" s="40"/>
      <c r="EC23" s="40"/>
      <c r="ED23" s="40"/>
      <c r="EE23" s="40"/>
      <c r="GL23" s="35"/>
    </row>
    <row r="24" spans="2:246" x14ac:dyDescent="0.35">
      <c r="B24" s="25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2"/>
      <c r="O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0"/>
      <c r="AM24" s="40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DW24" s="40"/>
      <c r="EA24" s="40"/>
      <c r="EB24" s="40"/>
      <c r="EC24" s="40"/>
      <c r="ED24" s="40"/>
      <c r="EE24" s="40"/>
    </row>
    <row r="25" spans="2:246" x14ac:dyDescent="0.35"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2"/>
      <c r="O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0"/>
      <c r="AM25" s="40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DW25" s="40"/>
      <c r="EA25" s="40"/>
      <c r="EB25" s="40"/>
      <c r="EC25" s="40"/>
      <c r="ED25" s="40"/>
      <c r="EE25" s="40"/>
    </row>
    <row r="26" spans="2:246" x14ac:dyDescent="0.35"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2"/>
      <c r="O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0"/>
      <c r="AM26" s="40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DW26" s="40"/>
      <c r="EA26" s="40"/>
      <c r="EB26" s="40"/>
      <c r="EC26" s="40"/>
      <c r="ED26" s="40"/>
      <c r="EE26" s="40"/>
    </row>
    <row r="27" spans="2:246" x14ac:dyDescent="0.35"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2"/>
      <c r="O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0"/>
      <c r="AM27" s="40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EA27" s="40"/>
      <c r="EB27" s="40"/>
      <c r="EC27" s="40"/>
      <c r="ED27" s="40"/>
      <c r="EE27" s="40"/>
    </row>
    <row r="28" spans="2:246" x14ac:dyDescent="0.35">
      <c r="B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2"/>
      <c r="O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0"/>
      <c r="AM28" s="40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EA28" s="40"/>
      <c r="EB28" s="40"/>
      <c r="EC28" s="40"/>
      <c r="ED28" s="40"/>
      <c r="EE28" s="40"/>
    </row>
    <row r="29" spans="2:246" x14ac:dyDescent="0.35">
      <c r="B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2"/>
      <c r="O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0"/>
      <c r="AM29" s="40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EA29" s="40"/>
      <c r="EB29" s="40"/>
      <c r="EC29" s="40"/>
      <c r="ED29" s="40"/>
      <c r="EE29" s="40"/>
    </row>
    <row r="30" spans="2:246" x14ac:dyDescent="0.35">
      <c r="B30" s="39"/>
      <c r="D30" s="40">
        <v>0</v>
      </c>
      <c r="E30" s="40"/>
      <c r="F30" s="40"/>
      <c r="G30" s="40"/>
      <c r="H30" s="40"/>
      <c r="I30" s="40"/>
      <c r="J30" s="40"/>
      <c r="K30" s="40"/>
      <c r="L30" s="40"/>
      <c r="M30" s="40"/>
      <c r="N30" s="42"/>
      <c r="O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0"/>
      <c r="AM30" s="40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EA30" s="40"/>
      <c r="EB30" s="40"/>
      <c r="EC30" s="40"/>
      <c r="ED30" s="40"/>
      <c r="EE30" s="40"/>
    </row>
    <row r="31" spans="2:246" x14ac:dyDescent="0.35">
      <c r="B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2"/>
      <c r="O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0"/>
      <c r="AM31" s="40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EA31" s="40"/>
      <c r="EB31" s="40"/>
      <c r="EC31" s="40"/>
      <c r="ED31" s="40"/>
      <c r="EE31" s="40"/>
    </row>
    <row r="32" spans="2:246" x14ac:dyDescent="0.35">
      <c r="B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0"/>
      <c r="AM32" s="40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</row>
    <row r="33" spans="2:184" x14ac:dyDescent="0.35">
      <c r="B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0"/>
      <c r="AM33" s="40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GB33" s="8"/>
    </row>
    <row r="34" spans="2:184" x14ac:dyDescent="0.35">
      <c r="B34" s="3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0"/>
      <c r="AM34" s="40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GB34" s="8"/>
    </row>
    <row r="35" spans="2:184" x14ac:dyDescent="0.35">
      <c r="B35" s="46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0"/>
      <c r="AM35" s="40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GB35" s="8"/>
    </row>
    <row r="36" spans="2:184" x14ac:dyDescent="0.35">
      <c r="B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10"/>
      <c r="Q36" s="42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42"/>
      <c r="AJ36" s="42"/>
      <c r="AK36" s="42"/>
      <c r="AL36" s="40"/>
      <c r="AM36" s="40"/>
      <c r="AN36" s="42"/>
      <c r="AO36" s="42"/>
      <c r="AP36" s="42"/>
      <c r="AQ36" s="42"/>
      <c r="AR36" s="42"/>
      <c r="AS36" s="10"/>
      <c r="AT36" s="10"/>
      <c r="AU36" s="10"/>
      <c r="AV36" s="10"/>
      <c r="AW36" s="10"/>
      <c r="AX36" s="10"/>
      <c r="AY36" s="10"/>
      <c r="GB36" s="8"/>
    </row>
    <row r="37" spans="2:184" x14ac:dyDescent="0.35"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42"/>
      <c r="AJ37" s="42"/>
      <c r="AK37" s="42"/>
      <c r="AL37" s="40"/>
      <c r="AM37" s="40"/>
      <c r="AN37" s="42"/>
      <c r="AO37" s="42"/>
      <c r="AP37" s="42"/>
      <c r="AQ37" s="42"/>
      <c r="AR37" s="42"/>
      <c r="AS37" s="10"/>
      <c r="AT37" s="10"/>
      <c r="AU37" s="10"/>
      <c r="AV37" s="10"/>
      <c r="AW37" s="10"/>
      <c r="AX37" s="10"/>
      <c r="AY37" s="10"/>
      <c r="GB37" s="8"/>
    </row>
    <row r="38" spans="2:184" x14ac:dyDescent="0.35"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GB38" s="8"/>
    </row>
    <row r="39" spans="2:184" x14ac:dyDescent="0.35"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GB39" s="8"/>
    </row>
    <row r="40" spans="2:184" x14ac:dyDescent="0.35"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GB40" s="8"/>
    </row>
    <row r="41" spans="2:184" x14ac:dyDescent="0.35"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GB41" s="8"/>
    </row>
    <row r="42" spans="2:184" x14ac:dyDescent="0.35"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GB42" s="8"/>
    </row>
    <row r="43" spans="2:184" x14ac:dyDescent="0.35"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GB43" s="8"/>
    </row>
    <row r="44" spans="2:184" x14ac:dyDescent="0.35">
      <c r="G44" s="40"/>
      <c r="H44" s="40"/>
      <c r="I44" s="40"/>
      <c r="J44" s="40"/>
      <c r="K44" s="4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GB44" s="8"/>
    </row>
    <row r="45" spans="2:184" x14ac:dyDescent="0.35">
      <c r="G45" s="40"/>
      <c r="H45" s="40"/>
      <c r="I45" s="40"/>
      <c r="J45" s="40"/>
      <c r="L45" s="4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GB45" s="8"/>
    </row>
    <row r="46" spans="2:184" x14ac:dyDescent="0.35">
      <c r="G46" s="40"/>
      <c r="H46" s="40"/>
      <c r="I46" s="40"/>
      <c r="J46" s="4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GB46" s="8"/>
    </row>
    <row r="47" spans="2:184" x14ac:dyDescent="0.35">
      <c r="B47" s="39"/>
      <c r="F47" s="40"/>
      <c r="G47" s="40"/>
      <c r="H47" s="40"/>
      <c r="I47" s="40"/>
      <c r="J47" s="4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GB47" s="8"/>
    </row>
    <row r="48" spans="2:184" x14ac:dyDescent="0.35">
      <c r="F48" s="40"/>
      <c r="G48" s="40"/>
      <c r="H48" s="40"/>
      <c r="I48" s="40"/>
      <c r="J48" s="4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GB48" s="8"/>
    </row>
    <row r="49" spans="2:184" x14ac:dyDescent="0.35">
      <c r="G49" s="40"/>
      <c r="H49" s="40"/>
      <c r="I49" s="40"/>
      <c r="J49" s="4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GB49" s="8"/>
    </row>
    <row r="50" spans="2:184" x14ac:dyDescent="0.35">
      <c r="B50" s="39"/>
      <c r="G50" s="40"/>
      <c r="H50" s="40"/>
      <c r="I50" s="40"/>
      <c r="J50" s="4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GB50" s="8"/>
    </row>
    <row r="51" spans="2:184" x14ac:dyDescent="0.35">
      <c r="G51" s="40"/>
      <c r="H51" s="40"/>
      <c r="I51" s="40"/>
      <c r="J51" s="4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GB51" s="8"/>
    </row>
    <row r="52" spans="2:184" x14ac:dyDescent="0.35">
      <c r="G52" s="40"/>
      <c r="H52" s="40"/>
      <c r="I52" s="40"/>
      <c r="J52" s="4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GB52" s="8"/>
    </row>
    <row r="53" spans="2:184" x14ac:dyDescent="0.35">
      <c r="G53" s="40"/>
      <c r="H53" s="40"/>
      <c r="I53" s="40"/>
      <c r="J53" s="4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GB53" s="8"/>
    </row>
    <row r="54" spans="2:184" x14ac:dyDescent="0.35">
      <c r="B54" s="39"/>
      <c r="E54" s="40"/>
      <c r="F54" s="40"/>
      <c r="G54" s="40"/>
      <c r="H54" s="40"/>
      <c r="I54" s="40"/>
      <c r="J54" s="4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GB54" s="8"/>
    </row>
    <row r="55" spans="2:184" x14ac:dyDescent="0.35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GB55" s="8"/>
    </row>
    <row r="56" spans="2:184" x14ac:dyDescent="0.35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GB56" s="8"/>
    </row>
    <row r="57" spans="2:184" x14ac:dyDescent="0.35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GB57" s="8"/>
    </row>
    <row r="58" spans="2:184" x14ac:dyDescent="0.35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GB58" s="8"/>
    </row>
    <row r="59" spans="2:184" x14ac:dyDescent="0.35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GB59" s="8"/>
    </row>
    <row r="60" spans="2:184" x14ac:dyDescent="0.35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GB60" s="8"/>
    </row>
  </sheetData>
  <mergeCells count="33">
    <mergeCell ref="HX4:II4"/>
    <mergeCell ref="HL4:HW4"/>
    <mergeCell ref="GN4:GY4"/>
    <mergeCell ref="P4:AA4"/>
    <mergeCell ref="AB4:AM4"/>
    <mergeCell ref="FP4:GA4"/>
    <mergeCell ref="AZ4:BK4"/>
    <mergeCell ref="ER4:FC4"/>
    <mergeCell ref="EF4:EQ4"/>
    <mergeCell ref="DT4:EE4"/>
    <mergeCell ref="DH4:DS4"/>
    <mergeCell ref="CJ4:CU4"/>
    <mergeCell ref="FD4:FO4"/>
    <mergeCell ref="Y21:AA21"/>
    <mergeCell ref="BX4:CI4"/>
    <mergeCell ref="GZ4:HK4"/>
    <mergeCell ref="CV4:DG4"/>
    <mergeCell ref="BL4:BW4"/>
    <mergeCell ref="GB4:GM4"/>
    <mergeCell ref="B22:B23"/>
    <mergeCell ref="AN4:AY4"/>
    <mergeCell ref="E20:O20"/>
    <mergeCell ref="E22:O22"/>
    <mergeCell ref="P21:R21"/>
    <mergeCell ref="S21:U21"/>
    <mergeCell ref="V21:X21"/>
    <mergeCell ref="D21:F21"/>
    <mergeCell ref="G21:I21"/>
    <mergeCell ref="J21:L21"/>
    <mergeCell ref="M21:O21"/>
    <mergeCell ref="Q22:AA22"/>
    <mergeCell ref="C4:C5"/>
    <mergeCell ref="D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Tamar Kopadze</cp:lastModifiedBy>
  <dcterms:created xsi:type="dcterms:W3CDTF">2011-12-28T06:51:29Z</dcterms:created>
  <dcterms:modified xsi:type="dcterms:W3CDTF">2025-06-25T08:54:52Z</dcterms:modified>
</cp:coreProperties>
</file>